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Sheet1" sheetId="1" r:id="rId1"/>
  </sheets>
  <definedNames>
    <definedName name="_xlnm.Print_Area" localSheetId="0">Sheet1!$A$1:$K$1526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9" i="1" l="1"/>
  <c r="C159" i="1"/>
  <c r="J802" i="1"/>
  <c r="H802" i="1"/>
  <c r="F802" i="1"/>
  <c r="D802" i="1"/>
  <c r="C802" i="1"/>
  <c r="J796" i="1" l="1"/>
  <c r="H796" i="1"/>
  <c r="F796" i="1"/>
  <c r="D796" i="1"/>
  <c r="C796" i="1"/>
  <c r="D21" i="1" l="1"/>
  <c r="C21" i="1"/>
  <c r="D1089" i="1"/>
  <c r="C1089" i="1"/>
  <c r="C1264" i="1"/>
  <c r="D1264" i="1"/>
  <c r="J1264" i="1"/>
  <c r="H1264" i="1"/>
  <c r="F1264" i="1"/>
  <c r="J790" i="1"/>
  <c r="H790" i="1"/>
  <c r="F790" i="1"/>
  <c r="D790" i="1"/>
  <c r="C790" i="1"/>
  <c r="D118" i="1"/>
  <c r="C118" i="1"/>
  <c r="J118" i="1"/>
  <c r="H118" i="1"/>
  <c r="F118" i="1"/>
  <c r="J112" i="1"/>
  <c r="H112" i="1"/>
  <c r="F112" i="1"/>
  <c r="D112" i="1"/>
  <c r="C112" i="1"/>
  <c r="D1065" i="1" l="1"/>
  <c r="C1065" i="1"/>
  <c r="J1072" i="1"/>
  <c r="H1072" i="1"/>
  <c r="F1072" i="1"/>
  <c r="D1072" i="1"/>
  <c r="C1072" i="1"/>
  <c r="J1066" i="1"/>
  <c r="H1066" i="1"/>
  <c r="F1066" i="1"/>
  <c r="D1066" i="1"/>
  <c r="C1066" i="1"/>
  <c r="J784" i="1"/>
  <c r="H784" i="1"/>
  <c r="F784" i="1"/>
  <c r="D784" i="1"/>
  <c r="C784" i="1"/>
  <c r="J778" i="1"/>
  <c r="H778" i="1"/>
  <c r="F778" i="1"/>
  <c r="D778" i="1"/>
  <c r="C778" i="1"/>
  <c r="J772" i="1"/>
  <c r="H772" i="1"/>
  <c r="F772" i="1"/>
  <c r="D772" i="1"/>
  <c r="C772" i="1"/>
  <c r="J766" i="1"/>
  <c r="H766" i="1"/>
  <c r="F766" i="1"/>
  <c r="D766" i="1"/>
  <c r="C766" i="1"/>
  <c r="J760" i="1"/>
  <c r="H760" i="1"/>
  <c r="F760" i="1"/>
  <c r="D760" i="1"/>
  <c r="C760" i="1"/>
  <c r="J754" i="1"/>
  <c r="H754" i="1"/>
  <c r="F754" i="1"/>
  <c r="D754" i="1"/>
  <c r="C754" i="1"/>
  <c r="J748" i="1"/>
  <c r="H748" i="1"/>
  <c r="F748" i="1"/>
  <c r="D748" i="1"/>
  <c r="C748" i="1"/>
  <c r="J742" i="1"/>
  <c r="H742" i="1"/>
  <c r="F742" i="1"/>
  <c r="D742" i="1"/>
  <c r="C742" i="1"/>
  <c r="J736" i="1"/>
  <c r="H736" i="1"/>
  <c r="F736" i="1"/>
  <c r="D736" i="1"/>
  <c r="C736" i="1"/>
  <c r="J730" i="1"/>
  <c r="H730" i="1"/>
  <c r="F730" i="1"/>
  <c r="D730" i="1"/>
  <c r="C730" i="1"/>
  <c r="J1330" i="1"/>
  <c r="H1330" i="1"/>
  <c r="F1330" i="1"/>
  <c r="D1330" i="1"/>
  <c r="C1330" i="1"/>
  <c r="J1329" i="1"/>
  <c r="H1329" i="1"/>
  <c r="F1329" i="1"/>
  <c r="D1329" i="1"/>
  <c r="C1329" i="1"/>
  <c r="J1328" i="1"/>
  <c r="H1328" i="1"/>
  <c r="F1328" i="1"/>
  <c r="D1328" i="1"/>
  <c r="C1328" i="1"/>
  <c r="J1327" i="1"/>
  <c r="H1327" i="1"/>
  <c r="F1327" i="1"/>
  <c r="D1327" i="1"/>
  <c r="C1327" i="1"/>
  <c r="J1326" i="1"/>
  <c r="H1326" i="1"/>
  <c r="F1326" i="1"/>
  <c r="D1326" i="1"/>
  <c r="C1326" i="1"/>
  <c r="J1325" i="1"/>
  <c r="H1325" i="1"/>
  <c r="F1325" i="1"/>
  <c r="D1325" i="1"/>
  <c r="C1325" i="1"/>
  <c r="D1383" i="1"/>
  <c r="C1383" i="1"/>
  <c r="J1492" i="1"/>
  <c r="H1492" i="1"/>
  <c r="F1492" i="1"/>
  <c r="D1492" i="1"/>
  <c r="C1492" i="1"/>
  <c r="J1486" i="1"/>
  <c r="H1486" i="1"/>
  <c r="F1486" i="1"/>
  <c r="D1486" i="1"/>
  <c r="C1486" i="1"/>
  <c r="J1480" i="1"/>
  <c r="H1480" i="1"/>
  <c r="F1480" i="1"/>
  <c r="D1480" i="1"/>
  <c r="C1480" i="1"/>
  <c r="J1474" i="1"/>
  <c r="H1474" i="1"/>
  <c r="F1474" i="1"/>
  <c r="D1474" i="1"/>
  <c r="C1474" i="1"/>
  <c r="D1341" i="1"/>
  <c r="C1341" i="1"/>
  <c r="J1360" i="1"/>
  <c r="H1360" i="1"/>
  <c r="F1360" i="1"/>
  <c r="D1360" i="1"/>
  <c r="C1360" i="1"/>
  <c r="D1281" i="1"/>
  <c r="C1281" i="1"/>
  <c r="J1258" i="1"/>
  <c r="H1258" i="1"/>
  <c r="F1258" i="1"/>
  <c r="D1258" i="1"/>
  <c r="C1258" i="1"/>
  <c r="J1252" i="1"/>
  <c r="H1252" i="1"/>
  <c r="F1252" i="1"/>
  <c r="D1252" i="1"/>
  <c r="C1252" i="1"/>
  <c r="J1246" i="1"/>
  <c r="H1246" i="1"/>
  <c r="F1246" i="1"/>
  <c r="D1246" i="1"/>
  <c r="C1246" i="1"/>
  <c r="J1240" i="1"/>
  <c r="H1240" i="1"/>
  <c r="F1240" i="1"/>
  <c r="D1240" i="1"/>
  <c r="C1240" i="1"/>
  <c r="J1234" i="1"/>
  <c r="H1234" i="1"/>
  <c r="F1234" i="1"/>
  <c r="D1234" i="1"/>
  <c r="C1234" i="1"/>
  <c r="J1228" i="1"/>
  <c r="H1228" i="1"/>
  <c r="F1228" i="1"/>
  <c r="D1228" i="1"/>
  <c r="C1228" i="1"/>
  <c r="J1222" i="1"/>
  <c r="H1222" i="1"/>
  <c r="F1222" i="1"/>
  <c r="D1222" i="1"/>
  <c r="C1222" i="1"/>
  <c r="J1216" i="1"/>
  <c r="H1216" i="1"/>
  <c r="F1216" i="1"/>
  <c r="D1216" i="1"/>
  <c r="C1216" i="1"/>
  <c r="D861" i="1"/>
  <c r="C861" i="1"/>
  <c r="J1048" i="1"/>
  <c r="H1048" i="1"/>
  <c r="F1048" i="1"/>
  <c r="D1048" i="1"/>
  <c r="C1048" i="1"/>
  <c r="J1042" i="1"/>
  <c r="H1042" i="1"/>
  <c r="F1042" i="1"/>
  <c r="D1042" i="1"/>
  <c r="C1042" i="1"/>
  <c r="J1036" i="1"/>
  <c r="H1036" i="1"/>
  <c r="F1036" i="1"/>
  <c r="D1036" i="1"/>
  <c r="C1036" i="1"/>
  <c r="D819" i="1"/>
  <c r="C819" i="1"/>
  <c r="J850" i="1"/>
  <c r="H850" i="1"/>
  <c r="F850" i="1"/>
  <c r="D850" i="1"/>
  <c r="C850" i="1"/>
  <c r="J844" i="1"/>
  <c r="H844" i="1"/>
  <c r="F844" i="1"/>
  <c r="D844" i="1"/>
  <c r="C844" i="1"/>
  <c r="J838" i="1"/>
  <c r="H838" i="1"/>
  <c r="F838" i="1"/>
  <c r="D838" i="1"/>
  <c r="C838" i="1"/>
  <c r="J832" i="1"/>
  <c r="H832" i="1"/>
  <c r="F832" i="1"/>
  <c r="D832" i="1"/>
  <c r="C832" i="1"/>
  <c r="J826" i="1"/>
  <c r="H826" i="1"/>
  <c r="F826" i="1"/>
  <c r="D826" i="1"/>
  <c r="C826" i="1"/>
  <c r="J820" i="1"/>
  <c r="H820" i="1"/>
  <c r="F820" i="1"/>
  <c r="D820" i="1"/>
  <c r="C820" i="1"/>
  <c r="J724" i="1" l="1"/>
  <c r="H724" i="1"/>
  <c r="F724" i="1"/>
  <c r="D724" i="1"/>
  <c r="C724" i="1"/>
  <c r="J718" i="1"/>
  <c r="H718" i="1"/>
  <c r="F718" i="1"/>
  <c r="D718" i="1"/>
  <c r="C718" i="1"/>
  <c r="J712" i="1"/>
  <c r="H712" i="1"/>
  <c r="F712" i="1"/>
  <c r="D712" i="1"/>
  <c r="C712" i="1"/>
  <c r="J706" i="1"/>
  <c r="H706" i="1"/>
  <c r="F706" i="1"/>
  <c r="D706" i="1"/>
  <c r="C706" i="1"/>
  <c r="J700" i="1"/>
  <c r="H700" i="1"/>
  <c r="F700" i="1"/>
  <c r="D700" i="1"/>
  <c r="C700" i="1"/>
  <c r="C646" i="1"/>
  <c r="J568" i="1" l="1"/>
  <c r="H568" i="1"/>
  <c r="F568" i="1"/>
  <c r="D568" i="1"/>
  <c r="C568" i="1"/>
  <c r="J562" i="1"/>
  <c r="H562" i="1"/>
  <c r="F562" i="1"/>
  <c r="D562" i="1"/>
  <c r="C562" i="1"/>
  <c r="J574" i="1"/>
  <c r="H574" i="1"/>
  <c r="F574" i="1"/>
  <c r="D574" i="1"/>
  <c r="C574" i="1"/>
  <c r="J580" i="1"/>
  <c r="H580" i="1"/>
  <c r="F580" i="1"/>
  <c r="D580" i="1"/>
  <c r="C580" i="1"/>
  <c r="J586" i="1"/>
  <c r="H586" i="1"/>
  <c r="F586" i="1"/>
  <c r="D586" i="1"/>
  <c r="C586" i="1"/>
  <c r="J592" i="1"/>
  <c r="H592" i="1"/>
  <c r="F592" i="1"/>
  <c r="D592" i="1"/>
  <c r="C592" i="1"/>
  <c r="J598" i="1"/>
  <c r="H598" i="1"/>
  <c r="F598" i="1"/>
  <c r="D598" i="1"/>
  <c r="C598" i="1"/>
  <c r="J604" i="1"/>
  <c r="H604" i="1"/>
  <c r="F604" i="1"/>
  <c r="D604" i="1"/>
  <c r="C604" i="1"/>
  <c r="J610" i="1"/>
  <c r="H610" i="1"/>
  <c r="F610" i="1"/>
  <c r="D610" i="1"/>
  <c r="C610" i="1"/>
  <c r="J616" i="1"/>
  <c r="H616" i="1"/>
  <c r="F616" i="1"/>
  <c r="D616" i="1"/>
  <c r="C616" i="1"/>
  <c r="J622" i="1"/>
  <c r="H622" i="1"/>
  <c r="F622" i="1"/>
  <c r="D622" i="1"/>
  <c r="C622" i="1"/>
  <c r="J628" i="1"/>
  <c r="H628" i="1"/>
  <c r="F628" i="1"/>
  <c r="D628" i="1"/>
  <c r="C628" i="1"/>
  <c r="J634" i="1"/>
  <c r="H634" i="1"/>
  <c r="F634" i="1"/>
  <c r="D634" i="1"/>
  <c r="C634" i="1"/>
  <c r="J640" i="1"/>
  <c r="H640" i="1"/>
  <c r="F640" i="1"/>
  <c r="D640" i="1"/>
  <c r="C640" i="1"/>
  <c r="J646" i="1"/>
  <c r="H646" i="1"/>
  <c r="F646" i="1"/>
  <c r="D646" i="1"/>
  <c r="J652" i="1"/>
  <c r="H652" i="1"/>
  <c r="F652" i="1"/>
  <c r="D652" i="1"/>
  <c r="C652" i="1"/>
  <c r="J658" i="1"/>
  <c r="H658" i="1"/>
  <c r="F658" i="1"/>
  <c r="D658" i="1"/>
  <c r="C658" i="1"/>
  <c r="J664" i="1"/>
  <c r="H664" i="1"/>
  <c r="F664" i="1"/>
  <c r="D664" i="1"/>
  <c r="C664" i="1"/>
  <c r="J670" i="1"/>
  <c r="H670" i="1"/>
  <c r="F670" i="1"/>
  <c r="D670" i="1"/>
  <c r="C670" i="1"/>
  <c r="J676" i="1"/>
  <c r="H676" i="1"/>
  <c r="F676" i="1"/>
  <c r="D676" i="1"/>
  <c r="C676" i="1"/>
  <c r="J682" i="1"/>
  <c r="H682" i="1"/>
  <c r="F682" i="1"/>
  <c r="D682" i="1"/>
  <c r="C682" i="1"/>
  <c r="J688" i="1"/>
  <c r="H688" i="1"/>
  <c r="F688" i="1"/>
  <c r="D688" i="1"/>
  <c r="C688" i="1"/>
  <c r="J694" i="1"/>
  <c r="H694" i="1"/>
  <c r="F694" i="1"/>
  <c r="D694" i="1"/>
  <c r="C694" i="1"/>
  <c r="J556" i="1"/>
  <c r="H556" i="1"/>
  <c r="F556" i="1"/>
  <c r="D556" i="1"/>
  <c r="C556" i="1"/>
  <c r="J1324" i="1"/>
  <c r="H1324" i="1"/>
  <c r="F1324" i="1"/>
  <c r="D1324" i="1"/>
  <c r="C1324" i="1"/>
  <c r="J158" i="1"/>
  <c r="J157" i="1"/>
  <c r="J156" i="1"/>
  <c r="J155" i="1"/>
  <c r="H158" i="1"/>
  <c r="H157" i="1"/>
  <c r="H156" i="1"/>
  <c r="H155" i="1"/>
  <c r="F158" i="1"/>
  <c r="F157" i="1"/>
  <c r="F156" i="1"/>
  <c r="F155" i="1"/>
  <c r="D158" i="1"/>
  <c r="D157" i="1"/>
  <c r="D156" i="1"/>
  <c r="D155" i="1"/>
  <c r="C158" i="1"/>
  <c r="C157" i="1"/>
  <c r="C156" i="1"/>
  <c r="C155" i="1"/>
  <c r="J159" i="1"/>
  <c r="H159" i="1"/>
  <c r="F159" i="1"/>
  <c r="J808" i="1"/>
  <c r="H808" i="1"/>
  <c r="F808" i="1"/>
  <c r="D808" i="1"/>
  <c r="C808" i="1"/>
  <c r="J550" i="1"/>
  <c r="H550" i="1"/>
  <c r="F550" i="1"/>
  <c r="D550" i="1"/>
  <c r="C550" i="1"/>
  <c r="J544" i="1"/>
  <c r="H544" i="1"/>
  <c r="F544" i="1"/>
  <c r="D544" i="1"/>
  <c r="C544" i="1"/>
  <c r="J538" i="1"/>
  <c r="H538" i="1"/>
  <c r="F538" i="1"/>
  <c r="D538" i="1"/>
  <c r="C538" i="1"/>
  <c r="J532" i="1"/>
  <c r="H532" i="1"/>
  <c r="F532" i="1"/>
  <c r="D532" i="1"/>
  <c r="C532" i="1"/>
  <c r="J526" i="1"/>
  <c r="H526" i="1"/>
  <c r="F526" i="1"/>
  <c r="D526" i="1"/>
  <c r="C526" i="1"/>
  <c r="J520" i="1"/>
  <c r="H520" i="1"/>
  <c r="F520" i="1"/>
  <c r="D520" i="1"/>
  <c r="C520" i="1"/>
  <c r="J514" i="1"/>
  <c r="H514" i="1"/>
  <c r="F514" i="1"/>
  <c r="D514" i="1"/>
  <c r="C514" i="1"/>
  <c r="J508" i="1"/>
  <c r="H508" i="1"/>
  <c r="F508" i="1"/>
  <c r="D508" i="1"/>
  <c r="C508" i="1"/>
  <c r="J502" i="1"/>
  <c r="H502" i="1"/>
  <c r="F502" i="1"/>
  <c r="D502" i="1"/>
  <c r="C502" i="1"/>
  <c r="J496" i="1"/>
  <c r="H496" i="1"/>
  <c r="F496" i="1"/>
  <c r="D496" i="1"/>
  <c r="C496" i="1"/>
  <c r="J490" i="1"/>
  <c r="H490" i="1"/>
  <c r="F490" i="1"/>
  <c r="D490" i="1"/>
  <c r="C490" i="1"/>
  <c r="J484" i="1"/>
  <c r="H484" i="1"/>
  <c r="F484" i="1"/>
  <c r="D484" i="1"/>
  <c r="C484" i="1"/>
  <c r="J478" i="1"/>
  <c r="H478" i="1"/>
  <c r="F478" i="1"/>
  <c r="D478" i="1"/>
  <c r="C478" i="1"/>
  <c r="J472" i="1"/>
  <c r="H472" i="1"/>
  <c r="F472" i="1"/>
  <c r="D472" i="1"/>
  <c r="C472" i="1"/>
  <c r="J466" i="1"/>
  <c r="H466" i="1"/>
  <c r="F466" i="1"/>
  <c r="D466" i="1"/>
  <c r="C466" i="1"/>
  <c r="J460" i="1"/>
  <c r="H460" i="1"/>
  <c r="F460" i="1"/>
  <c r="D460" i="1"/>
  <c r="C460" i="1"/>
  <c r="J454" i="1"/>
  <c r="H454" i="1"/>
  <c r="F454" i="1"/>
  <c r="D454" i="1"/>
  <c r="C454" i="1"/>
  <c r="J448" i="1"/>
  <c r="H448" i="1"/>
  <c r="F448" i="1"/>
  <c r="D448" i="1"/>
  <c r="C448" i="1"/>
  <c r="J442" i="1"/>
  <c r="H442" i="1"/>
  <c r="F442" i="1"/>
  <c r="D442" i="1"/>
  <c r="C442" i="1"/>
  <c r="J436" i="1"/>
  <c r="H436" i="1"/>
  <c r="F436" i="1"/>
  <c r="D436" i="1"/>
  <c r="C436" i="1"/>
  <c r="J430" i="1"/>
  <c r="H430" i="1"/>
  <c r="F430" i="1"/>
  <c r="D430" i="1"/>
  <c r="C430" i="1"/>
  <c r="J424" i="1"/>
  <c r="H424" i="1"/>
  <c r="F424" i="1"/>
  <c r="D424" i="1"/>
  <c r="C424" i="1"/>
  <c r="J418" i="1"/>
  <c r="H418" i="1"/>
  <c r="F418" i="1"/>
  <c r="D418" i="1"/>
  <c r="C418" i="1"/>
  <c r="J412" i="1"/>
  <c r="H412" i="1"/>
  <c r="F412" i="1"/>
  <c r="D412" i="1"/>
  <c r="C412" i="1"/>
  <c r="J406" i="1"/>
  <c r="H406" i="1"/>
  <c r="F406" i="1"/>
  <c r="D406" i="1"/>
  <c r="C406" i="1"/>
  <c r="J400" i="1"/>
  <c r="H400" i="1"/>
  <c r="F400" i="1"/>
  <c r="D400" i="1"/>
  <c r="C400" i="1"/>
  <c r="J394" i="1"/>
  <c r="H394" i="1"/>
  <c r="F394" i="1"/>
  <c r="D394" i="1"/>
  <c r="C394" i="1"/>
  <c r="J388" i="1"/>
  <c r="H388" i="1"/>
  <c r="F388" i="1"/>
  <c r="D388" i="1"/>
  <c r="C388" i="1"/>
  <c r="J382" i="1"/>
  <c r="H382" i="1"/>
  <c r="F382" i="1"/>
  <c r="D382" i="1"/>
  <c r="C382" i="1"/>
  <c r="J376" i="1"/>
  <c r="H376" i="1"/>
  <c r="F376" i="1"/>
  <c r="D376" i="1"/>
  <c r="C376" i="1"/>
  <c r="J370" i="1"/>
  <c r="H370" i="1"/>
  <c r="F370" i="1"/>
  <c r="D370" i="1"/>
  <c r="C370" i="1"/>
  <c r="J364" i="1"/>
  <c r="H364" i="1"/>
  <c r="F364" i="1"/>
  <c r="D364" i="1"/>
  <c r="C364" i="1"/>
  <c r="J358" i="1"/>
  <c r="H358" i="1"/>
  <c r="F358" i="1"/>
  <c r="D358" i="1"/>
  <c r="C358" i="1"/>
  <c r="J352" i="1"/>
  <c r="H352" i="1"/>
  <c r="F352" i="1"/>
  <c r="D352" i="1"/>
  <c r="C352" i="1"/>
  <c r="J346" i="1"/>
  <c r="H346" i="1"/>
  <c r="F346" i="1"/>
  <c r="D346" i="1"/>
  <c r="C346" i="1"/>
  <c r="J340" i="1"/>
  <c r="H340" i="1"/>
  <c r="F340" i="1"/>
  <c r="D340" i="1"/>
  <c r="C340" i="1"/>
  <c r="J334" i="1"/>
  <c r="H334" i="1"/>
  <c r="F334" i="1"/>
  <c r="D334" i="1"/>
  <c r="C334" i="1"/>
  <c r="J328" i="1"/>
  <c r="H328" i="1"/>
  <c r="F328" i="1"/>
  <c r="D328" i="1"/>
  <c r="C328" i="1"/>
  <c r="J322" i="1"/>
  <c r="H322" i="1"/>
  <c r="F322" i="1"/>
  <c r="D322" i="1"/>
  <c r="C322" i="1"/>
  <c r="J316" i="1"/>
  <c r="H316" i="1"/>
  <c r="F316" i="1"/>
  <c r="D316" i="1"/>
  <c r="C316" i="1"/>
  <c r="J310" i="1"/>
  <c r="H310" i="1"/>
  <c r="F310" i="1"/>
  <c r="D310" i="1"/>
  <c r="C310" i="1"/>
  <c r="J304" i="1"/>
  <c r="H304" i="1"/>
  <c r="F304" i="1"/>
  <c r="D304" i="1"/>
  <c r="C304" i="1"/>
  <c r="J298" i="1"/>
  <c r="H298" i="1"/>
  <c r="F298" i="1"/>
  <c r="D298" i="1"/>
  <c r="C298" i="1"/>
  <c r="C208" i="1"/>
  <c r="J292" i="1"/>
  <c r="H292" i="1"/>
  <c r="F292" i="1"/>
  <c r="D292" i="1"/>
  <c r="C292" i="1"/>
  <c r="J286" i="1"/>
  <c r="H286" i="1"/>
  <c r="F286" i="1"/>
  <c r="D286" i="1"/>
  <c r="C286" i="1"/>
  <c r="J280" i="1"/>
  <c r="H280" i="1"/>
  <c r="F280" i="1"/>
  <c r="D280" i="1"/>
  <c r="C280" i="1"/>
  <c r="J274" i="1"/>
  <c r="H274" i="1"/>
  <c r="F274" i="1"/>
  <c r="D274" i="1"/>
  <c r="C274" i="1"/>
  <c r="J268" i="1"/>
  <c r="H268" i="1"/>
  <c r="F268" i="1"/>
  <c r="D268" i="1"/>
  <c r="C268" i="1"/>
  <c r="J262" i="1"/>
  <c r="H262" i="1"/>
  <c r="F262" i="1"/>
  <c r="D262" i="1"/>
  <c r="C262" i="1"/>
  <c r="J256" i="1"/>
  <c r="H256" i="1"/>
  <c r="F256" i="1"/>
  <c r="D256" i="1"/>
  <c r="C256" i="1"/>
  <c r="J250" i="1"/>
  <c r="H250" i="1"/>
  <c r="F250" i="1"/>
  <c r="D250" i="1"/>
  <c r="C250" i="1"/>
  <c r="J244" i="1"/>
  <c r="H244" i="1"/>
  <c r="F244" i="1"/>
  <c r="D244" i="1"/>
  <c r="C244" i="1"/>
  <c r="J238" i="1"/>
  <c r="H238" i="1"/>
  <c r="F238" i="1"/>
  <c r="D238" i="1"/>
  <c r="C238" i="1"/>
  <c r="J232" i="1"/>
  <c r="H232" i="1"/>
  <c r="F232" i="1"/>
  <c r="D232" i="1"/>
  <c r="C232" i="1"/>
  <c r="J226" i="1"/>
  <c r="H226" i="1"/>
  <c r="F226" i="1"/>
  <c r="D226" i="1"/>
  <c r="C226" i="1"/>
  <c r="J220" i="1"/>
  <c r="H220" i="1"/>
  <c r="F220" i="1"/>
  <c r="D220" i="1"/>
  <c r="C220" i="1"/>
  <c r="J214" i="1"/>
  <c r="H214" i="1"/>
  <c r="F214" i="1"/>
  <c r="D214" i="1"/>
  <c r="C214" i="1"/>
  <c r="J208" i="1"/>
  <c r="H208" i="1"/>
  <c r="F208" i="1"/>
  <c r="D208" i="1"/>
  <c r="J202" i="1"/>
  <c r="H202" i="1"/>
  <c r="F202" i="1"/>
  <c r="D202" i="1"/>
  <c r="C202" i="1"/>
  <c r="J196" i="1"/>
  <c r="H196" i="1"/>
  <c r="F196" i="1"/>
  <c r="D196" i="1"/>
  <c r="C196" i="1"/>
  <c r="J190" i="1"/>
  <c r="H190" i="1"/>
  <c r="F190" i="1"/>
  <c r="D190" i="1"/>
  <c r="C190" i="1"/>
  <c r="J184" i="1"/>
  <c r="H184" i="1"/>
  <c r="F184" i="1"/>
  <c r="D184" i="1"/>
  <c r="C184" i="1"/>
  <c r="J178" i="1"/>
  <c r="H178" i="1"/>
  <c r="F178" i="1"/>
  <c r="D178" i="1"/>
  <c r="C178" i="1"/>
  <c r="J172" i="1"/>
  <c r="H172" i="1"/>
  <c r="F172" i="1"/>
  <c r="D172" i="1"/>
  <c r="C172" i="1"/>
  <c r="J166" i="1"/>
  <c r="H166" i="1"/>
  <c r="F166" i="1"/>
  <c r="D166" i="1"/>
  <c r="C166" i="1"/>
  <c r="J160" i="1"/>
  <c r="H160" i="1"/>
  <c r="F160" i="1"/>
  <c r="D160" i="1"/>
  <c r="C160" i="1"/>
  <c r="F1088" i="1"/>
  <c r="F1087" i="1"/>
  <c r="F1086" i="1"/>
  <c r="F1085" i="1"/>
  <c r="H1088" i="1"/>
  <c r="H1087" i="1"/>
  <c r="H1086" i="1"/>
  <c r="H1085" i="1"/>
  <c r="J1088" i="1"/>
  <c r="J1087" i="1"/>
  <c r="J1086" i="1"/>
  <c r="J1085" i="1"/>
  <c r="J1089" i="1"/>
  <c r="H1089" i="1"/>
  <c r="F1089" i="1"/>
  <c r="J1280" i="1"/>
  <c r="J1279" i="1"/>
  <c r="J1278" i="1"/>
  <c r="J1277" i="1"/>
  <c r="J1281" i="1"/>
  <c r="H1280" i="1"/>
  <c r="H1279" i="1"/>
  <c r="H1278" i="1"/>
  <c r="H1277" i="1"/>
  <c r="H1281" i="1"/>
  <c r="F1280" i="1"/>
  <c r="F1279" i="1"/>
  <c r="F1278" i="1"/>
  <c r="F1277" i="1"/>
  <c r="F1281" i="1"/>
  <c r="D1280" i="1"/>
  <c r="D1279" i="1"/>
  <c r="D1278" i="1"/>
  <c r="D1277" i="1"/>
  <c r="C1280" i="1"/>
  <c r="C1279" i="1"/>
  <c r="C1278" i="1"/>
  <c r="C1277" i="1"/>
  <c r="J1340" i="1"/>
  <c r="J1316" i="1" s="1"/>
  <c r="J1339" i="1"/>
  <c r="J1315" i="1" s="1"/>
  <c r="J1338" i="1"/>
  <c r="J1314" i="1" s="1"/>
  <c r="J1337" i="1"/>
  <c r="J1313" i="1" s="1"/>
  <c r="H1340" i="1"/>
  <c r="H1316" i="1" s="1"/>
  <c r="H1339" i="1"/>
  <c r="H1315" i="1" s="1"/>
  <c r="H1338" i="1"/>
  <c r="H1314" i="1" s="1"/>
  <c r="H1337" i="1"/>
  <c r="H1313" i="1" s="1"/>
  <c r="F1340" i="1"/>
  <c r="F1316" i="1" s="1"/>
  <c r="F1339" i="1"/>
  <c r="F1315" i="1" s="1"/>
  <c r="F1338" i="1"/>
  <c r="F1314" i="1" s="1"/>
  <c r="F1337" i="1"/>
  <c r="F1313" i="1" s="1"/>
  <c r="J1341" i="1"/>
  <c r="H1341" i="1"/>
  <c r="F1341" i="1"/>
  <c r="D1340" i="1"/>
  <c r="D1316" i="1" s="1"/>
  <c r="D1339" i="1"/>
  <c r="D1315" i="1" s="1"/>
  <c r="D1338" i="1"/>
  <c r="D1314" i="1" s="1"/>
  <c r="D1337" i="1"/>
  <c r="D1313" i="1" s="1"/>
  <c r="C1340" i="1"/>
  <c r="C1316" i="1" s="1"/>
  <c r="C1339" i="1"/>
  <c r="C1315" i="1" s="1"/>
  <c r="C1338" i="1"/>
  <c r="C1314" i="1" s="1"/>
  <c r="C1337" i="1"/>
  <c r="C1313" i="1" s="1"/>
  <c r="J1504" i="1"/>
  <c r="H1504" i="1"/>
  <c r="F1504" i="1"/>
  <c r="D1504" i="1"/>
  <c r="C1504" i="1"/>
  <c r="J1382" i="1"/>
  <c r="J1381" i="1"/>
  <c r="J1380" i="1"/>
  <c r="J1379" i="1"/>
  <c r="H1382" i="1"/>
  <c r="H1381" i="1"/>
  <c r="H1380" i="1"/>
  <c r="H1379" i="1"/>
  <c r="F1382" i="1"/>
  <c r="F1381" i="1"/>
  <c r="F1380" i="1"/>
  <c r="F1379" i="1"/>
  <c r="D1382" i="1"/>
  <c r="D1381" i="1"/>
  <c r="D1380" i="1"/>
  <c r="D1379" i="1"/>
  <c r="C1382" i="1"/>
  <c r="C1381" i="1"/>
  <c r="C1380" i="1"/>
  <c r="C1379" i="1"/>
  <c r="J1383" i="1"/>
  <c r="H1383" i="1"/>
  <c r="F1383" i="1"/>
  <c r="J1498" i="1"/>
  <c r="H1498" i="1"/>
  <c r="F1498" i="1"/>
  <c r="D1498" i="1"/>
  <c r="C1498" i="1"/>
  <c r="J1468" i="1"/>
  <c r="H1468" i="1"/>
  <c r="F1468" i="1"/>
  <c r="D1468" i="1"/>
  <c r="C1468" i="1"/>
  <c r="J1462" i="1"/>
  <c r="H1462" i="1"/>
  <c r="F1462" i="1"/>
  <c r="D1462" i="1"/>
  <c r="C1462" i="1"/>
  <c r="J1456" i="1"/>
  <c r="H1456" i="1"/>
  <c r="F1456" i="1"/>
  <c r="D1456" i="1"/>
  <c r="C1456" i="1"/>
  <c r="J1450" i="1"/>
  <c r="H1450" i="1"/>
  <c r="F1450" i="1"/>
  <c r="D1450" i="1"/>
  <c r="C1450" i="1"/>
  <c r="J1444" i="1"/>
  <c r="H1444" i="1"/>
  <c r="F1444" i="1"/>
  <c r="D1444" i="1"/>
  <c r="C1444" i="1"/>
  <c r="J1438" i="1"/>
  <c r="H1438" i="1"/>
  <c r="F1438" i="1"/>
  <c r="D1438" i="1"/>
  <c r="C1438" i="1"/>
  <c r="J1432" i="1"/>
  <c r="H1432" i="1"/>
  <c r="F1432" i="1"/>
  <c r="D1432" i="1"/>
  <c r="C1432" i="1"/>
  <c r="J1426" i="1"/>
  <c r="H1426" i="1"/>
  <c r="F1426" i="1"/>
  <c r="D1426" i="1"/>
  <c r="C1426" i="1"/>
  <c r="J1420" i="1"/>
  <c r="H1420" i="1"/>
  <c r="F1420" i="1"/>
  <c r="D1420" i="1"/>
  <c r="C1420" i="1"/>
  <c r="J1414" i="1"/>
  <c r="H1414" i="1"/>
  <c r="F1414" i="1"/>
  <c r="D1414" i="1"/>
  <c r="C1414" i="1"/>
  <c r="J1408" i="1"/>
  <c r="H1408" i="1"/>
  <c r="F1408" i="1"/>
  <c r="D1408" i="1"/>
  <c r="C1408" i="1"/>
  <c r="J1402" i="1"/>
  <c r="H1402" i="1"/>
  <c r="F1402" i="1"/>
  <c r="D1402" i="1"/>
  <c r="C1402" i="1"/>
  <c r="J1396" i="1"/>
  <c r="H1396" i="1"/>
  <c r="F1396" i="1"/>
  <c r="D1396" i="1"/>
  <c r="C1396" i="1"/>
  <c r="J1390" i="1"/>
  <c r="H1390" i="1"/>
  <c r="F1390" i="1"/>
  <c r="D1390" i="1"/>
  <c r="C1390" i="1"/>
  <c r="J1384" i="1"/>
  <c r="H1384" i="1"/>
  <c r="F1384" i="1"/>
  <c r="D1384" i="1"/>
  <c r="C1384" i="1"/>
  <c r="J1372" i="1"/>
  <c r="H1372" i="1"/>
  <c r="F1372" i="1"/>
  <c r="D1372" i="1"/>
  <c r="C1372" i="1"/>
  <c r="J1366" i="1"/>
  <c r="H1366" i="1"/>
  <c r="F1366" i="1"/>
  <c r="D1366" i="1"/>
  <c r="C1366" i="1"/>
  <c r="J1354" i="1"/>
  <c r="H1354" i="1"/>
  <c r="F1354" i="1"/>
  <c r="D1354" i="1"/>
  <c r="C1354" i="1"/>
  <c r="J1348" i="1"/>
  <c r="H1348" i="1"/>
  <c r="F1348" i="1"/>
  <c r="D1348" i="1"/>
  <c r="C1348" i="1"/>
  <c r="J1342" i="1"/>
  <c r="H1342" i="1"/>
  <c r="F1342" i="1"/>
  <c r="D1342" i="1"/>
  <c r="C1342" i="1"/>
  <c r="J1318" i="1"/>
  <c r="H1318" i="1"/>
  <c r="F1318" i="1"/>
  <c r="D1318" i="1"/>
  <c r="C1318" i="1"/>
  <c r="J1306" i="1"/>
  <c r="H1306" i="1"/>
  <c r="F1306" i="1"/>
  <c r="D1306" i="1"/>
  <c r="C1306" i="1"/>
  <c r="J1300" i="1"/>
  <c r="H1300" i="1"/>
  <c r="F1300" i="1"/>
  <c r="D1300" i="1"/>
  <c r="C1300" i="1"/>
  <c r="J1294" i="1"/>
  <c r="H1294" i="1"/>
  <c r="F1294" i="1"/>
  <c r="D1294" i="1"/>
  <c r="C1294" i="1"/>
  <c r="J1288" i="1"/>
  <c r="H1288" i="1"/>
  <c r="F1288" i="1"/>
  <c r="D1288" i="1"/>
  <c r="C1288" i="1"/>
  <c r="J1282" i="1"/>
  <c r="H1282" i="1"/>
  <c r="F1282" i="1"/>
  <c r="D1282" i="1"/>
  <c r="C1282" i="1"/>
  <c r="C1088" i="1"/>
  <c r="C1087" i="1"/>
  <c r="C1086" i="1"/>
  <c r="C1085" i="1"/>
  <c r="D1088" i="1"/>
  <c r="D1087" i="1"/>
  <c r="D1086" i="1"/>
  <c r="D1085" i="1"/>
  <c r="J1270" i="1"/>
  <c r="H1270" i="1"/>
  <c r="F1270" i="1"/>
  <c r="D1270" i="1"/>
  <c r="C1270" i="1"/>
  <c r="J1210" i="1"/>
  <c r="H1210" i="1"/>
  <c r="F1210" i="1"/>
  <c r="D1210" i="1"/>
  <c r="C1210" i="1"/>
  <c r="J1204" i="1"/>
  <c r="H1204" i="1"/>
  <c r="F1204" i="1"/>
  <c r="D1204" i="1"/>
  <c r="C1204" i="1"/>
  <c r="J1198" i="1"/>
  <c r="H1198" i="1"/>
  <c r="F1198" i="1"/>
  <c r="D1198" i="1"/>
  <c r="C1198" i="1"/>
  <c r="J1192" i="1"/>
  <c r="H1192" i="1"/>
  <c r="F1192" i="1"/>
  <c r="D1192" i="1"/>
  <c r="C1192" i="1"/>
  <c r="J1186" i="1"/>
  <c r="H1186" i="1"/>
  <c r="F1186" i="1"/>
  <c r="D1186" i="1"/>
  <c r="C1186" i="1"/>
  <c r="J1180" i="1"/>
  <c r="H1180" i="1"/>
  <c r="F1180" i="1"/>
  <c r="D1180" i="1"/>
  <c r="C1180" i="1"/>
  <c r="J1174" i="1"/>
  <c r="H1174" i="1"/>
  <c r="F1174" i="1"/>
  <c r="D1174" i="1"/>
  <c r="C1174" i="1"/>
  <c r="J1168" i="1"/>
  <c r="H1168" i="1"/>
  <c r="F1168" i="1"/>
  <c r="D1168" i="1"/>
  <c r="C1168" i="1"/>
  <c r="J1162" i="1"/>
  <c r="H1162" i="1"/>
  <c r="F1162" i="1"/>
  <c r="D1162" i="1"/>
  <c r="C1162" i="1"/>
  <c r="J1156" i="1"/>
  <c r="H1156" i="1"/>
  <c r="F1156" i="1"/>
  <c r="D1156" i="1"/>
  <c r="C1156" i="1"/>
  <c r="J1150" i="1"/>
  <c r="H1150" i="1"/>
  <c r="F1150" i="1"/>
  <c r="D1150" i="1"/>
  <c r="C1150" i="1"/>
  <c r="J1144" i="1"/>
  <c r="H1144" i="1"/>
  <c r="F1144" i="1"/>
  <c r="D1144" i="1"/>
  <c r="C1144" i="1"/>
  <c r="J1138" i="1"/>
  <c r="H1138" i="1"/>
  <c r="F1138" i="1"/>
  <c r="D1138" i="1"/>
  <c r="C1138" i="1"/>
  <c r="J1132" i="1"/>
  <c r="H1132" i="1"/>
  <c r="F1132" i="1"/>
  <c r="D1132" i="1"/>
  <c r="C1132" i="1"/>
  <c r="J1126" i="1"/>
  <c r="H1126" i="1"/>
  <c r="F1126" i="1"/>
  <c r="D1126" i="1"/>
  <c r="C1126" i="1"/>
  <c r="J1120" i="1"/>
  <c r="H1120" i="1"/>
  <c r="F1120" i="1"/>
  <c r="D1120" i="1"/>
  <c r="C1120" i="1"/>
  <c r="J1114" i="1"/>
  <c r="H1114" i="1"/>
  <c r="F1114" i="1"/>
  <c r="D1114" i="1"/>
  <c r="C1114" i="1"/>
  <c r="J1108" i="1"/>
  <c r="H1108" i="1"/>
  <c r="F1108" i="1"/>
  <c r="D1108" i="1"/>
  <c r="C1108" i="1"/>
  <c r="J1102" i="1"/>
  <c r="H1102" i="1"/>
  <c r="F1102" i="1"/>
  <c r="D1102" i="1"/>
  <c r="C1102" i="1"/>
  <c r="J1096" i="1"/>
  <c r="H1096" i="1"/>
  <c r="F1096" i="1"/>
  <c r="D1096" i="1"/>
  <c r="C1096" i="1"/>
  <c r="J1090" i="1"/>
  <c r="H1090" i="1"/>
  <c r="F1090" i="1"/>
  <c r="D1090" i="1"/>
  <c r="C1090" i="1"/>
  <c r="J1078" i="1"/>
  <c r="H1078" i="1"/>
  <c r="F1078" i="1"/>
  <c r="D1078" i="1"/>
  <c r="C1078" i="1"/>
  <c r="J1065" i="1"/>
  <c r="H1065" i="1"/>
  <c r="F1065" i="1"/>
  <c r="J1064" i="1"/>
  <c r="H1064" i="1"/>
  <c r="F1064" i="1"/>
  <c r="D1064" i="1"/>
  <c r="C1064" i="1"/>
  <c r="J1063" i="1"/>
  <c r="H1063" i="1"/>
  <c r="F1063" i="1"/>
  <c r="D1063" i="1"/>
  <c r="C1063" i="1"/>
  <c r="J1062" i="1"/>
  <c r="H1062" i="1"/>
  <c r="F1062" i="1"/>
  <c r="D1062" i="1"/>
  <c r="C1062" i="1"/>
  <c r="J1061" i="1"/>
  <c r="H1061" i="1"/>
  <c r="F1061" i="1"/>
  <c r="D1061" i="1"/>
  <c r="C1061" i="1"/>
  <c r="J861" i="1"/>
  <c r="J860" i="1"/>
  <c r="J859" i="1"/>
  <c r="J858" i="1"/>
  <c r="J857" i="1"/>
  <c r="H861" i="1"/>
  <c r="H860" i="1"/>
  <c r="H859" i="1"/>
  <c r="H858" i="1"/>
  <c r="H857" i="1"/>
  <c r="F861" i="1"/>
  <c r="F860" i="1"/>
  <c r="F859" i="1"/>
  <c r="F858" i="1"/>
  <c r="F857" i="1"/>
  <c r="D860" i="1"/>
  <c r="D859" i="1"/>
  <c r="D858" i="1"/>
  <c r="D857" i="1"/>
  <c r="C860" i="1"/>
  <c r="C859" i="1"/>
  <c r="C858" i="1"/>
  <c r="C857" i="1"/>
  <c r="J1054" i="1"/>
  <c r="H1054" i="1"/>
  <c r="F1054" i="1"/>
  <c r="D1054" i="1"/>
  <c r="C1054" i="1"/>
  <c r="J1030" i="1"/>
  <c r="H1030" i="1"/>
  <c r="F1030" i="1"/>
  <c r="D1030" i="1"/>
  <c r="C1030" i="1"/>
  <c r="J1024" i="1"/>
  <c r="H1024" i="1"/>
  <c r="F1024" i="1"/>
  <c r="D1024" i="1"/>
  <c r="C1024" i="1"/>
  <c r="J1018" i="1"/>
  <c r="H1018" i="1"/>
  <c r="F1018" i="1"/>
  <c r="D1018" i="1"/>
  <c r="C1018" i="1"/>
  <c r="J1012" i="1"/>
  <c r="H1012" i="1"/>
  <c r="F1012" i="1"/>
  <c r="D1012" i="1"/>
  <c r="C1012" i="1"/>
  <c r="J1006" i="1"/>
  <c r="H1006" i="1"/>
  <c r="F1006" i="1"/>
  <c r="D1006" i="1"/>
  <c r="C1006" i="1"/>
  <c r="J1000" i="1"/>
  <c r="H1000" i="1"/>
  <c r="F1000" i="1"/>
  <c r="D1000" i="1"/>
  <c r="C1000" i="1"/>
  <c r="J994" i="1"/>
  <c r="H994" i="1"/>
  <c r="F994" i="1"/>
  <c r="D994" i="1"/>
  <c r="C994" i="1"/>
  <c r="J988" i="1"/>
  <c r="H988" i="1"/>
  <c r="F988" i="1"/>
  <c r="D988" i="1"/>
  <c r="C988" i="1"/>
  <c r="J982" i="1"/>
  <c r="H982" i="1"/>
  <c r="F982" i="1"/>
  <c r="D982" i="1"/>
  <c r="C982" i="1"/>
  <c r="J976" i="1"/>
  <c r="H976" i="1"/>
  <c r="F976" i="1"/>
  <c r="D976" i="1"/>
  <c r="C976" i="1"/>
  <c r="J970" i="1"/>
  <c r="H970" i="1"/>
  <c r="F970" i="1"/>
  <c r="D970" i="1"/>
  <c r="C970" i="1"/>
  <c r="J964" i="1"/>
  <c r="H964" i="1"/>
  <c r="F964" i="1"/>
  <c r="D964" i="1"/>
  <c r="C964" i="1"/>
  <c r="J958" i="1"/>
  <c r="H958" i="1"/>
  <c r="F958" i="1"/>
  <c r="D958" i="1"/>
  <c r="C958" i="1"/>
  <c r="J952" i="1"/>
  <c r="H952" i="1"/>
  <c r="F952" i="1"/>
  <c r="D952" i="1"/>
  <c r="C952" i="1"/>
  <c r="J946" i="1"/>
  <c r="H946" i="1"/>
  <c r="F946" i="1"/>
  <c r="D946" i="1"/>
  <c r="C946" i="1"/>
  <c r="J940" i="1"/>
  <c r="H940" i="1"/>
  <c r="F940" i="1"/>
  <c r="D940" i="1"/>
  <c r="C940" i="1"/>
  <c r="J934" i="1"/>
  <c r="H934" i="1"/>
  <c r="F934" i="1"/>
  <c r="D934" i="1"/>
  <c r="C934" i="1"/>
  <c r="J928" i="1"/>
  <c r="H928" i="1"/>
  <c r="F928" i="1"/>
  <c r="D928" i="1"/>
  <c r="C928" i="1"/>
  <c r="J922" i="1"/>
  <c r="H922" i="1"/>
  <c r="F922" i="1"/>
  <c r="D922" i="1"/>
  <c r="C922" i="1"/>
  <c r="J916" i="1"/>
  <c r="H916" i="1"/>
  <c r="F916" i="1"/>
  <c r="D916" i="1"/>
  <c r="C916" i="1"/>
  <c r="J910" i="1"/>
  <c r="H910" i="1"/>
  <c r="F910" i="1"/>
  <c r="D910" i="1"/>
  <c r="C910" i="1"/>
  <c r="J904" i="1"/>
  <c r="H904" i="1"/>
  <c r="F904" i="1"/>
  <c r="D904" i="1"/>
  <c r="C904" i="1"/>
  <c r="J898" i="1"/>
  <c r="H898" i="1"/>
  <c r="F898" i="1"/>
  <c r="D898" i="1"/>
  <c r="C898" i="1"/>
  <c r="J892" i="1"/>
  <c r="H892" i="1"/>
  <c r="F892" i="1"/>
  <c r="D892" i="1"/>
  <c r="C892" i="1"/>
  <c r="J886" i="1"/>
  <c r="H886" i="1"/>
  <c r="F886" i="1"/>
  <c r="D886" i="1"/>
  <c r="C886" i="1"/>
  <c r="J880" i="1"/>
  <c r="H880" i="1"/>
  <c r="F880" i="1"/>
  <c r="D880" i="1"/>
  <c r="C880" i="1"/>
  <c r="J874" i="1"/>
  <c r="H874" i="1"/>
  <c r="F874" i="1"/>
  <c r="D874" i="1"/>
  <c r="C874" i="1"/>
  <c r="J868" i="1"/>
  <c r="H868" i="1"/>
  <c r="F868" i="1"/>
  <c r="D868" i="1"/>
  <c r="C868" i="1"/>
  <c r="J862" i="1"/>
  <c r="H862" i="1"/>
  <c r="F862" i="1"/>
  <c r="D862" i="1"/>
  <c r="C862" i="1"/>
  <c r="J819" i="1"/>
  <c r="H819" i="1"/>
  <c r="F819" i="1"/>
  <c r="J818" i="1"/>
  <c r="H818" i="1"/>
  <c r="F818" i="1"/>
  <c r="D818" i="1"/>
  <c r="C818" i="1"/>
  <c r="J817" i="1"/>
  <c r="H817" i="1"/>
  <c r="F817" i="1"/>
  <c r="D817" i="1"/>
  <c r="C817" i="1"/>
  <c r="J816" i="1"/>
  <c r="H816" i="1"/>
  <c r="F816" i="1"/>
  <c r="D816" i="1"/>
  <c r="C816" i="1"/>
  <c r="J815" i="1"/>
  <c r="H815" i="1"/>
  <c r="F815" i="1"/>
  <c r="D815" i="1"/>
  <c r="C815" i="1"/>
  <c r="J148" i="1"/>
  <c r="H148" i="1"/>
  <c r="F148" i="1"/>
  <c r="D148" i="1"/>
  <c r="C148" i="1"/>
  <c r="J124" i="1"/>
  <c r="H124" i="1"/>
  <c r="F124" i="1"/>
  <c r="D124" i="1"/>
  <c r="C124" i="1"/>
  <c r="J106" i="1"/>
  <c r="H106" i="1"/>
  <c r="F106" i="1"/>
  <c r="D106" i="1"/>
  <c r="C106" i="1"/>
  <c r="J100" i="1"/>
  <c r="H100" i="1"/>
  <c r="F100" i="1"/>
  <c r="D100" i="1"/>
  <c r="C100" i="1"/>
  <c r="J94" i="1"/>
  <c r="H94" i="1"/>
  <c r="F94" i="1"/>
  <c r="D94" i="1"/>
  <c r="C94" i="1"/>
  <c r="J88" i="1"/>
  <c r="H88" i="1"/>
  <c r="F88" i="1"/>
  <c r="D88" i="1"/>
  <c r="C88" i="1"/>
  <c r="J82" i="1"/>
  <c r="H82" i="1"/>
  <c r="F82" i="1"/>
  <c r="D82" i="1"/>
  <c r="C82" i="1"/>
  <c r="J76" i="1"/>
  <c r="H76" i="1"/>
  <c r="F76" i="1"/>
  <c r="D76" i="1"/>
  <c r="C76" i="1"/>
  <c r="J70" i="1"/>
  <c r="H70" i="1"/>
  <c r="F70" i="1"/>
  <c r="D70" i="1"/>
  <c r="C70" i="1"/>
  <c r="J64" i="1"/>
  <c r="H64" i="1"/>
  <c r="F64" i="1"/>
  <c r="D64" i="1"/>
  <c r="C64" i="1"/>
  <c r="J58" i="1"/>
  <c r="H58" i="1"/>
  <c r="F58" i="1"/>
  <c r="D58" i="1"/>
  <c r="C58" i="1"/>
  <c r="J52" i="1"/>
  <c r="H52" i="1"/>
  <c r="F52" i="1"/>
  <c r="D52" i="1"/>
  <c r="C52" i="1"/>
  <c r="J46" i="1"/>
  <c r="H46" i="1"/>
  <c r="F46" i="1"/>
  <c r="D46" i="1"/>
  <c r="C46" i="1"/>
  <c r="J40" i="1"/>
  <c r="H40" i="1"/>
  <c r="F40" i="1"/>
  <c r="D40" i="1"/>
  <c r="C40" i="1"/>
  <c r="J34" i="1"/>
  <c r="H34" i="1"/>
  <c r="F34" i="1"/>
  <c r="D34" i="1"/>
  <c r="C34" i="1"/>
  <c r="J28" i="1"/>
  <c r="H28" i="1"/>
  <c r="F28" i="1"/>
  <c r="D28" i="1"/>
  <c r="C28" i="1"/>
  <c r="J22" i="1"/>
  <c r="H22" i="1"/>
  <c r="F22" i="1"/>
  <c r="D22" i="1"/>
  <c r="C22" i="1"/>
  <c r="J146" i="1"/>
  <c r="J145" i="1"/>
  <c r="J144" i="1"/>
  <c r="J143" i="1"/>
  <c r="H146" i="1"/>
  <c r="H145" i="1"/>
  <c r="H144" i="1"/>
  <c r="H143" i="1"/>
  <c r="F146" i="1"/>
  <c r="F145" i="1"/>
  <c r="F144" i="1"/>
  <c r="F143" i="1"/>
  <c r="D146" i="1"/>
  <c r="D145" i="1"/>
  <c r="D144" i="1"/>
  <c r="D143" i="1"/>
  <c r="C146" i="1"/>
  <c r="C145" i="1"/>
  <c r="C144" i="1"/>
  <c r="C143" i="1"/>
  <c r="J20" i="1"/>
  <c r="J19" i="1"/>
  <c r="J18" i="1"/>
  <c r="J17" i="1"/>
  <c r="H20" i="1"/>
  <c r="H19" i="1"/>
  <c r="H18" i="1"/>
  <c r="H17" i="1"/>
  <c r="F20" i="1"/>
  <c r="F19" i="1"/>
  <c r="F18" i="1"/>
  <c r="F17" i="1"/>
  <c r="D20" i="1"/>
  <c r="D19" i="1"/>
  <c r="D18" i="1"/>
  <c r="D17" i="1"/>
  <c r="C20" i="1"/>
  <c r="C19" i="1"/>
  <c r="C18" i="1"/>
  <c r="C17" i="1"/>
  <c r="J147" i="1"/>
  <c r="H147" i="1"/>
  <c r="F147" i="1"/>
  <c r="D147" i="1"/>
  <c r="C147" i="1"/>
  <c r="J21" i="1"/>
  <c r="H21" i="1"/>
  <c r="F21" i="1"/>
  <c r="D15" i="1" l="1"/>
  <c r="C15" i="1"/>
  <c r="H1312" i="1"/>
  <c r="J1312" i="1"/>
  <c r="F1312" i="1"/>
  <c r="C1312" i="1"/>
  <c r="D1312" i="1"/>
  <c r="J14" i="1"/>
  <c r="J11" i="1"/>
  <c r="D12" i="1"/>
  <c r="C14" i="1"/>
  <c r="H13" i="1"/>
  <c r="J15" i="1"/>
  <c r="F14" i="1"/>
  <c r="H11" i="1"/>
  <c r="F11" i="1"/>
  <c r="C12" i="1"/>
  <c r="C13" i="1"/>
  <c r="D14" i="1"/>
  <c r="F15" i="1"/>
  <c r="D11" i="1"/>
  <c r="H12" i="1"/>
  <c r="J12" i="1"/>
  <c r="J13" i="1"/>
  <c r="H15" i="1"/>
  <c r="F12" i="1"/>
  <c r="C11" i="1"/>
  <c r="D13" i="1"/>
  <c r="H14" i="1"/>
  <c r="F13" i="1"/>
  <c r="D154" i="1"/>
  <c r="H154" i="1"/>
  <c r="J154" i="1"/>
  <c r="C154" i="1"/>
  <c r="F154" i="1"/>
  <c r="H1276" i="1"/>
  <c r="J1276" i="1"/>
  <c r="C1276" i="1"/>
  <c r="F1276" i="1"/>
  <c r="F1336" i="1"/>
  <c r="C1378" i="1"/>
  <c r="D1378" i="1"/>
  <c r="H1378" i="1"/>
  <c r="J1336" i="1"/>
  <c r="J1378" i="1"/>
  <c r="C1336" i="1"/>
  <c r="H1336" i="1"/>
  <c r="D1336" i="1"/>
  <c r="F1378" i="1"/>
  <c r="D1276" i="1"/>
  <c r="J1084" i="1"/>
  <c r="D1084" i="1"/>
  <c r="C1084" i="1"/>
  <c r="H1084" i="1"/>
  <c r="F1084" i="1"/>
  <c r="J1060" i="1"/>
  <c r="F856" i="1"/>
  <c r="H1060" i="1"/>
  <c r="F1060" i="1"/>
  <c r="D856" i="1"/>
  <c r="C856" i="1"/>
  <c r="C1060" i="1"/>
  <c r="D1060" i="1"/>
  <c r="J856" i="1"/>
  <c r="H856" i="1"/>
  <c r="H814" i="1"/>
  <c r="J814" i="1"/>
  <c r="C814" i="1"/>
  <c r="F814" i="1"/>
  <c r="D814" i="1"/>
  <c r="F142" i="1"/>
  <c r="J142" i="1"/>
  <c r="J16" i="1"/>
  <c r="H16" i="1"/>
  <c r="D16" i="1"/>
  <c r="H142" i="1"/>
  <c r="F136" i="1"/>
  <c r="D142" i="1"/>
  <c r="C142" i="1"/>
  <c r="H136" i="1"/>
  <c r="D130" i="1"/>
  <c r="C136" i="1"/>
  <c r="H130" i="1"/>
  <c r="D136" i="1"/>
  <c r="C130" i="1"/>
  <c r="F16" i="1"/>
  <c r="C16" i="1"/>
  <c r="C10" i="1" l="1"/>
  <c r="J10" i="1"/>
  <c r="F10" i="1"/>
  <c r="D10" i="1"/>
  <c r="H10" i="1"/>
  <c r="J136" i="1"/>
  <c r="J130" i="1"/>
  <c r="F130" i="1"/>
</calcChain>
</file>

<file path=xl/sharedStrings.xml><?xml version="1.0" encoding="utf-8"?>
<sst xmlns="http://schemas.openxmlformats.org/spreadsheetml/2006/main" count="1774" uniqueCount="399">
  <si>
    <t>Denumire capitol - obiectiv - etichetare</t>
  </si>
  <si>
    <t>Nr. crt. / Capitol bugetare</t>
  </si>
  <si>
    <t>1.</t>
  </si>
  <si>
    <t>TOTAL Cheltuieli investitii</t>
  </si>
  <si>
    <t xml:space="preserve"> - verde</t>
  </si>
  <si>
    <t xml:space="preserve"> - maro</t>
  </si>
  <si>
    <t xml:space="preserve"> - mixt</t>
  </si>
  <si>
    <t xml:space="preserve"> - neutru</t>
  </si>
  <si>
    <t xml:space="preserve"> - neetichetat</t>
  </si>
  <si>
    <t>I.</t>
  </si>
  <si>
    <t>2.</t>
  </si>
  <si>
    <t>Valoare an curent</t>
  </si>
  <si>
    <t>surse de finanțare</t>
  </si>
  <si>
    <t>Credite externe</t>
  </si>
  <si>
    <t>Credite interne</t>
  </si>
  <si>
    <t>Buget FEN</t>
  </si>
  <si>
    <t>(02A)</t>
  </si>
  <si>
    <t>(06B)</t>
  </si>
  <si>
    <t>(07C)</t>
  </si>
  <si>
    <t>%</t>
  </si>
  <si>
    <t xml:space="preserve">Buget local </t>
  </si>
  <si>
    <t>Total Autoritati publice si actiuni externe:</t>
  </si>
  <si>
    <t>Total Alte servicii publice generale:</t>
  </si>
  <si>
    <t>Total Aparare:</t>
  </si>
  <si>
    <t xml:space="preserve"> - mii lei -</t>
  </si>
  <si>
    <t>Formular:</t>
  </si>
  <si>
    <t>(08D)</t>
  </si>
  <si>
    <t>Total Ordine publica si siguranta nationala :</t>
  </si>
  <si>
    <t>Total Invatamant  :</t>
  </si>
  <si>
    <t>Total Sanatate  :</t>
  </si>
  <si>
    <t>Total Cultura, recreere si religie   :</t>
  </si>
  <si>
    <t>Total Asigurari si asistenta sociala   :</t>
  </si>
  <si>
    <t xml:space="preserve">Total  Locuinte, servicii si dezvoltare publica  : </t>
  </si>
  <si>
    <t>Total Protectia mediului  :</t>
  </si>
  <si>
    <t>Total Actiuni generale economice, comerciale si de munca   :</t>
  </si>
  <si>
    <t>Total Combustibili si energie  :</t>
  </si>
  <si>
    <t>Total Agricultura, silvicultura, piscicultura si vanatoare   :</t>
  </si>
  <si>
    <t>Total Transporturi   :</t>
  </si>
  <si>
    <t>Total Alte actiuni economice  :</t>
  </si>
  <si>
    <t xml:space="preserve"> Raportul privind rezultatele etichetării cheltuielilor bugetare, detaliat  pe capitole și surse de finanțare</t>
  </si>
  <si>
    <r>
      <t>JUDEŢUL :</t>
    </r>
    <r>
      <rPr>
        <b/>
        <u/>
        <sz val="12"/>
        <rFont val="Arial"/>
        <family val="2"/>
        <charset val="238"/>
      </rPr>
      <t xml:space="preserve">  DOLJ                         .</t>
    </r>
  </si>
  <si>
    <t>Unitatea/subdiviziunea administrativ - teritorială: MUNICIPIUL CRAIOVA</t>
  </si>
  <si>
    <t>Obiectivul 1: Achiziții imobile (terenuri, construcții)</t>
  </si>
  <si>
    <t>3.</t>
  </si>
  <si>
    <t>Obiectivul 3: Achiziție tehnică de calcul (stații de lucru, server, storage-uri de rețea și surse racakabile UPS 3000VA)</t>
  </si>
  <si>
    <t>4.</t>
  </si>
  <si>
    <t>Obiectivul 4: Achiziție multifuncționale A0, A3 și A4</t>
  </si>
  <si>
    <t>5.</t>
  </si>
  <si>
    <t xml:space="preserve">Obiectivul 5: Achiziție licențe </t>
  </si>
  <si>
    <t>6.</t>
  </si>
  <si>
    <t>7.</t>
  </si>
  <si>
    <t>8.</t>
  </si>
  <si>
    <t>9.</t>
  </si>
  <si>
    <t>10.</t>
  </si>
  <si>
    <t>11.</t>
  </si>
  <si>
    <t>12.</t>
  </si>
  <si>
    <t>Obiectivul 6: Reabilitare și conservare clădire - str Romain Rolland nr. 8 (E.T., D.A.L.I.)</t>
  </si>
  <si>
    <t>Obiectivul 7: Reabilitare și conservare clădire - Minerva (E.T., D.A.L.I.)</t>
  </si>
  <si>
    <t xml:space="preserve">Obiectivul 8: Reabilitare și conservare clădire - Casa Carianopol (E.T., D.A.L.I.) </t>
  </si>
  <si>
    <t>Obiectivul 9: Servicii de întocmire documentații tehnico-economice necesare implementării proiectelor -acord cadru</t>
  </si>
  <si>
    <t>Obiectivul 10: Servicii de dirigenție de șantier și servicii de supervizare pentru investițiile derulate de municipiul Craiova - acord cadru</t>
  </si>
  <si>
    <t>Obiectivul 11: Achiziție rețea date-voce cu instalare și punere în funcțiune - Direcția de Evidență a Persoanelor</t>
  </si>
  <si>
    <t>13.</t>
  </si>
  <si>
    <t>14.</t>
  </si>
  <si>
    <t>15.</t>
  </si>
  <si>
    <t>16.</t>
  </si>
  <si>
    <t>17.</t>
  </si>
  <si>
    <t xml:space="preserve">Obiectivul 12: Achiziție cu montaj pentru sistem control acces cu cartele magnetice pentru Direcția de Evidență a Persoanelor </t>
  </si>
  <si>
    <t>Obiectivul 13: Sistem monitorizare video cu montaj la Direcția de Evidență a Persoanelor</t>
  </si>
  <si>
    <t>Obiectivul 14: Achiziție mașină de numărat și sortat monede</t>
  </si>
  <si>
    <t>Obiectivul 15: Servicii producție filme și materiale video-publicitare - Primăria Municipiului Craiova</t>
  </si>
  <si>
    <t>Obiectivul 1: Lucrări de dezvoltare și/sau completare a sistemului de înștiințare-alarmare al municipiului Craiova - Achiziție sirene electronice de 1200W</t>
  </si>
  <si>
    <t>Obiectivul 1: Multifuncțională</t>
  </si>
  <si>
    <t>Obiectivul 1: Amenajare Skate Park (execuție)</t>
  </si>
  <si>
    <t>Obiectivul 2: Creșterea atractivității zonei de est a Municipiului Craiova prin dezvoltarea infrastructurii de agrement - Realizare parc tematic zona Hanul Doctorului-Dracula Park (execuție)</t>
  </si>
  <si>
    <t>Obiectivul 3: Modernizare construcție Grădina de vară Patria (execuție)</t>
  </si>
  <si>
    <t>Obiectivul 4: Construire clădire tip seră tropicală - Grădina Botanică (execuție)</t>
  </si>
  <si>
    <t>Obiectivul 5: Reabilitare instalație de iluminat nocturn din cadrul Complex Sportiv Craiova - Stadion de Fotbal</t>
  </si>
  <si>
    <t>Obiectivul 6: Achiziție echipamente locuri de joacă-acord cadru</t>
  </si>
  <si>
    <t>Obiectivul 7: Amenajare zonă agrement Parc Nicolae Romanescu (E.T., D.A.L.I.)</t>
  </si>
  <si>
    <t>Obiectivul 8: Autoutilitară pentru lucru la înălțime, cu autonacelă și braț, cu înălțimea de lucru de aprox. 14m (1 buc.)</t>
  </si>
  <si>
    <t>Obiectivul 9: Autoutilitară cu 5-7 locuri și benă basculabilă, cu masa totală autorizată 3,5 to, obloane rabatabile și normă de poluare EURO 6 (1 buc.)</t>
  </si>
  <si>
    <t>Obiectivul 10: Tractor rutier cu puterea de 90 CP, cu normă de poluare minim STAGE V (1 buc.)</t>
  </si>
  <si>
    <t>Obiectivul 11: Pompă aplicare spumă poliuretanică și poliuree de producție mare (1 buc.)</t>
  </si>
  <si>
    <t>Obiectivul 12: Imprimantă 3D cu interfață web (WiFi) de capacitate mare (1 buc.)</t>
  </si>
  <si>
    <t>Obiectivul 13: Achiziție echipamente atletism pentru Complex Sportiv Craiova - Stadion de atletism</t>
  </si>
  <si>
    <t>Obiectivul 14: Achiziție server rackabil la Stadion de Fotbal</t>
  </si>
  <si>
    <t>18.</t>
  </si>
  <si>
    <t>19.</t>
  </si>
  <si>
    <t>Obiectivul 15: Achiziție aplicație mobilă pentru gestionarea accesului și utilizării serviciilor în cadrul Complexului Acvatic Water Park Craiova</t>
  </si>
  <si>
    <t>Obiectivul 16: Achiziție cu montaj a block-starturilor din cadrul obiectivului Water Park Craiova</t>
  </si>
  <si>
    <t>Obiectivul 17: Achiziție cu montaj a delimitatoarelor de culoar înot pentru obiectivul Water Park Craiova</t>
  </si>
  <si>
    <t>Obiectivul 18: Achiziție cu montaj și înlocuire a stației de pompare apă uzată menajeră pentru obiectivul Water Park Craiova</t>
  </si>
  <si>
    <t>Obiectivul 19: Achiziție cu montaj și înlocuire pompe și accesorii pentru filtrare și tratare apă piscine pentru obiectivul Water Park Craiova</t>
  </si>
  <si>
    <t>20.</t>
  </si>
  <si>
    <t>21.</t>
  </si>
  <si>
    <t>Obiectivul 20: Achiziție cu montaj grup pompare apă pluvială pentru obiectivul Water Park Craiova</t>
  </si>
  <si>
    <t>Obiectivul 21: Achiziție liză electrică pentru obiectivul Water Park Craiova</t>
  </si>
  <si>
    <t>22.</t>
  </si>
  <si>
    <t>23.</t>
  </si>
  <si>
    <t>24.</t>
  </si>
  <si>
    <t>Obiectivul 22: Achiziție mașină de spălat și uscat pardoseala pentru obiectivul Water Park Craiova</t>
  </si>
  <si>
    <t>Obiectivul 23: Achiziție cu montaj saună uscată uz public pentru obiectivul Water Park Craiova</t>
  </si>
  <si>
    <t>Obiectivul 24: Robot tocător șenilat radiocomandat - (1 buc.)</t>
  </si>
  <si>
    <t>25.</t>
  </si>
  <si>
    <t>26.</t>
  </si>
  <si>
    <t>27.</t>
  </si>
  <si>
    <t>28.</t>
  </si>
  <si>
    <t>29.</t>
  </si>
  <si>
    <t>30.</t>
  </si>
  <si>
    <t>Obiectivul 25: Regenerare zonă intersecția str. Mihail Kogălniceanu cu Calea Unirii (S.F.)</t>
  </si>
  <si>
    <t>Obiectivul 26: Achiziție cu montaj tabelă de scor din cadrul Sălii Polivalente</t>
  </si>
  <si>
    <t xml:space="preserve">Obiectivul 27: Regenerare zonă CFR prin reabilitare Aleea 1 Depoului și bază sportivă (S.F.) </t>
  </si>
  <si>
    <t>Obiectivul 28: Reabilitare clădire Teatrul Colibri (Expertiză tehnică, D.A.L.I.)</t>
  </si>
  <si>
    <t>Obiectivul 29: Relocare și restaurare Biserica din lemn din Pocruia (execuție)</t>
  </si>
  <si>
    <t>Obiectivul 30: Relocare și restaurare Biserica din lemn din Pocruia (dirigenție de șantier)</t>
  </si>
  <si>
    <t>Obiectivul 1: Racordare energie electrică la punctul de transformare aferent implementării proiectului „Înființarea centrului de zi de asistență și recuperare cu echipă mobilă de îngrijire la domiciliu pentru persoane vârstnice Sf. Maria”</t>
  </si>
  <si>
    <t>Obiectivul 1: Amenajarea și modernizarea Pieței „Constantin Brâncuși” (P.T. și D.E., verificare tehnică de calitate, asistenţă tehnică, execuție)</t>
  </si>
  <si>
    <t>Obiectivul 2: Acord cadru regenerare urbană (execuție)</t>
  </si>
  <si>
    <t>Obiectivul 3: Realizare PUG municipiul Craiova</t>
  </si>
  <si>
    <t>Obiectivul 4: Amenajare parcare supraetajată cart. Craiovița Nouă (S.F.)</t>
  </si>
  <si>
    <t>Obiectivul 5: Construire parcare supraetajată zona Piața Constantin Brâncuși (S.F.)</t>
  </si>
  <si>
    <t>Obiectivul 6: Sistem automatizat de bariere cu tehnologie recunoaștere automată a numerelor de înmatriculare pentru gestionarea accesului în Centrul Istoric</t>
  </si>
  <si>
    <t>Obiectivul 7: Achiziție automate de dirijare a traficului în intersecții - acord cadru</t>
  </si>
  <si>
    <t>Obiectivul 8: Penitenciar 1000 locuri cu regim de maximă siguranță și închis - Penitenciar Craiova (Studiu de prefezabilitate, Studiu de fezabilitate)</t>
  </si>
  <si>
    <t>Obiectivul 9: Achiziție automate de plată parcare - Metodă de plată card pentru obiectivul Parcarea Subterană Craiova</t>
  </si>
  <si>
    <t>Obiectivul 10: Achiziție NVR - Network Video Recorder pentru obiectivul Parcare Subterană Craiova (4 buc.)</t>
  </si>
  <si>
    <t>Obiectivul 11: Achiziție mașină de spălat pardoseli cu post de conducere</t>
  </si>
  <si>
    <t>Obiectivul 12: Achiziție cu montaj stație încărcare autovehicule electrice pentru obiectivul Parcarea Subterană Craiova</t>
  </si>
  <si>
    <t>Obiectivul 13: Alimentare cu energie electrică Municipiul Craiova - stații de încărcare rapidă pentru autobuze electrice, pe bld. N. Romanescu (Aviz tehnic de racordare)</t>
  </si>
  <si>
    <t>Obiectivul 14: Alimentare cu energie electrică Municipiul Craiova - stația de încărcare rapidă pentru autobuze electrice, pe str. Caracal (Aviz tehnic de racordare)</t>
  </si>
  <si>
    <t>Obiectivul 15: Alimentare cu energie electrică Municipiul Craiova - stația de încărcare rapidă pentru autobuze electrice, pe str. A.I. Cuza (Aviz tehnic de racordare)</t>
  </si>
  <si>
    <t>Obiectivul 16: Alimentare cu energie electrică Municipiul Craiova - stația de încărcare rapidă pentru autobuze electrice, pe bld. Oltenia (Aviz tehnic de racordare)</t>
  </si>
  <si>
    <t>Obiectivul 17: Alimentare cu energie electrică Municipiul Craiova - stația de încărcare rapidă pentru autobuze electrice, în Piața Constantin Brâncuși (Aviz tehnic de racordare)</t>
  </si>
  <si>
    <t>Obiectivul 18: Executarea lucrărilor pentru "Creșterea eficienței energetice a blocurilor de locuințe din Municipiul Craiova" (acord-cadru)</t>
  </si>
  <si>
    <t>Obiectivul 19: Renovarea energetică a clădirilor rezidențiale multifamiliale din Municipiul Craiova (E.T., A.E.)</t>
  </si>
  <si>
    <t>Obiectivul 20: Renovarea energetică a clădirilor rezidențiale multifamiliale din Municipiul Craiova  (D.A.L.I)</t>
  </si>
  <si>
    <t>Obiectivul 21: Lucrări de sistematizare - str. Caracal nr. 152 (E.T., D.A.L.I.)</t>
  </si>
  <si>
    <t>Obiectivul 22: Separare consum apă pe casa scării cu instalațiile din garsoniere pentru imobilul din str. Brestei nr. 257, Craiova</t>
  </si>
  <si>
    <t>Obiectivul 1: Studiu privind calitatea aerului și Plan integrat de calitate a aerului</t>
  </si>
  <si>
    <t>Obiectivul 2: Reabilitare canal colector-stație epurare Municipiul Craiova (P.T. şi D.E., verificare tehnică de calitate, asistenţă tehnică, execuție)</t>
  </si>
  <si>
    <t>Obiectivul 3: Închidere inel de trafic zona de sud a mun. Craiova-Casetare canal deschis, modernizare str. Râului cu străpungere DN56-DN55 joncțiune cu Aleea 2 Bechet-(execuţie)</t>
  </si>
  <si>
    <t>Obiectivul 4: Construire/extindere rețele pluviale aferente străzilor din municipiul Craiova (S.F.)</t>
  </si>
  <si>
    <t>Obiectivul 5: Închidere inel de trafic zona de sud a municipiului Craiova-Casetare canal deschis, modernizare str. Râului cu străpungere DN56-DN55 joncțiune cu Aleea 2 Bechet-(S.F., P.T. şi D.E., verificare tehnică de calitate, asistenţă tehnică)</t>
  </si>
  <si>
    <t>Obiectivul 6: Achiziția și montajul unui număr de 9 stații de reîncărcare a acumulatorilor pentru vehicule electrice</t>
  </si>
  <si>
    <t>Obiectivul 1: Modernizare rețele termice de distribuție în municipiul Craiova (P.T.+execuție)</t>
  </si>
  <si>
    <t>Obiectivul 2: Modernizare puncte termice în municipiul Craiova (E.T., D.A.L.I.)</t>
  </si>
  <si>
    <t>Obiectivul 3: Instalație de stocare a energiei electrice în baterii pentru funcționarea centralei fotovoltaice din Municipiul Craiova (P.T., D.E., verificare tehnică de calitate, asistență tehnică, execuţie)</t>
  </si>
  <si>
    <t>Obiectivul 4: Stație de încărcare mobilă pentru stocarea energiei</t>
  </si>
  <si>
    <t>Obiectivul 1: Reabilitare și modernizare străzi și alei din mun. Craiova (P.T.+execuție) -acord-cadru</t>
  </si>
  <si>
    <t>Obiectivul 2: Modernizare și reabilitare străzi, alei și trotuare (E.T., D.A.L.I.) – acord cadru</t>
  </si>
  <si>
    <t>Obiectivul 3: Modernizare str. Mălinului  inclusiv canal adiacent (execuție)</t>
  </si>
  <si>
    <t>Obiectivul 4: Pasarelă pietonală str. Henry Ford (P.T. şi D.E., verificare tehnică de calitate, asistenţă tehnică, execuție)</t>
  </si>
  <si>
    <t>Obiectivul 5: Achiziție gard pentru obiectivul „Modernizare Str. identificată cu Carte Funciară nr. 253791 Craiova și nr. Cadastral nr. 253791 din Cartier Făcăi și împrejmuireˮ</t>
  </si>
  <si>
    <t>Obiectivul 6: Modernizare prelungire str. Maria Zaharia (S.F.)</t>
  </si>
  <si>
    <t>Obiectivul 7: Modernizare și reabilitare străzi, alei și trotuare (E.T., D.A.L.I.) – acord cadru</t>
  </si>
  <si>
    <t>Obiectivul 8: Modernizare str. Mălinului  inclusiv canal adiacent (PAC+PTE., as. th. din partea proiectantului pe parcursul execuției lucrărilor; verificare tehnică de calitate a documentațiilor de proiectare de către verificatori de proiecte atestați)</t>
  </si>
  <si>
    <t>Obiectivul 9: Actualizare Studiu de Fezabilitate „Pasarelă pietonală str. Henry Ford”</t>
  </si>
  <si>
    <t>Obiectivul 10: Modernizare Aleea IV Gârlești, inclusiv canal adiacent (E.T., D.A.L.I.)</t>
  </si>
  <si>
    <t>Obiectivul 11: Realizare construcție Pasaj pe str. Gârlești (la intersecție cu calea ferată)-execuție</t>
  </si>
  <si>
    <t>Obiectivul 12: Podeț canal (S.F., P.T. şi D.E., verificare tehnică de calitate, asistenţă tehnică, execuție)</t>
  </si>
  <si>
    <t>Obiectivul 13: Reabilitare pasaj suprateran Km0 - Pasajul "Nicolae Titulescu" (D.A.L.I., P.T. şi D.E., verificare tehnică de calitate, asistenţă tehnică)</t>
  </si>
  <si>
    <t>Obiectivul 14: Pasaj denivelat intersecție Bd. Dacia, str. Amaradia și Aleea IV Șimnic (S.F.)</t>
  </si>
  <si>
    <t>Obiectivul 15: Pasaj denivelat intersecție Bd. Decebal cu str. Caracal și str Henry Ford (S.F.)</t>
  </si>
  <si>
    <t>Obiectivul 16: Realizare construcție Pasaj str. Gârlești (la intersecție cu calea ferată) (PAC+PTE, asistență tehnică din partea proiectantului pe parcursul execuției lucrărilor; verificare tehnică de calitate a documentațiilor de proiectare de către verificatori de proiecte atestați)</t>
  </si>
  <si>
    <t>Obiectivul 1: Consolidare și creșterea eficienței energetice a clădirilor publice din municipiul Craiova - Liceul Teoretic Henri Coandă - clădire C13, P+2</t>
  </si>
  <si>
    <t>Obiectivul 2: Reabilitare şi consolidare corp central C.N. Carol I şi Opera Română Craiova (cofinanţare)</t>
  </si>
  <si>
    <t xml:space="preserve">Obiectivul 3: Măsuri de performanță energetică privind clădiri aparținând unităților de învățământ din municipiul Craiova (Expertiză tehnică, audit energetic) - Colegiul Național Frații Buzești </t>
  </si>
  <si>
    <t>Obiectivul 4: Măsuri de performanță energetică privind clădiri aparținând unităților de învățământ din municipiul Craiova (D.A.L.I.) - Colegiul Național Frații Buzești</t>
  </si>
  <si>
    <t>Obiectivul 5: Branșament electric corp clădire C5 (Colegiul Național Carol I)</t>
  </si>
  <si>
    <t>Obiectivul 6: Reabilitare suprafață de joc a terenului de fotbal (Colegiul Național Carol I)</t>
  </si>
  <si>
    <t>Obiectivul 7: Măsuri de performanță energetică privind clădiri aparținând unităților de învățământ din municipiul Craiova Sala de sport (D.A.L.I.) - Colegiul Național Carol I</t>
  </si>
  <si>
    <t>Obiectivul 8: Suplimentare sistem antiefracție subsol corp C5 (Colegiul Național Carol I)</t>
  </si>
  <si>
    <t>Obiectivul 9: Suplimentare sistem antiefracție parter corp cămin (Colegiul Național Carol I)</t>
  </si>
  <si>
    <t>Obiectivul 10: Sistem antiefracție bazin înot (proiectare, achiziție și montaj (Colegiul Național Carol I)</t>
  </si>
  <si>
    <t>Obiectivul 11: Măsuri de performanță energetică privind clădiri aparținând unităților de învățământ din mun. Craiova (Expertiză tehnică, audit energetic) - Colegiul Național Elena Cuza (Colegiul Național Elena Cuza)</t>
  </si>
  <si>
    <t>Obiectivul 12: Măsuri de performanță energetică privind clădiri aparținând unităților de învățământ din mun. Craiova (D.A.L.I.) - Colegiul Național Elena Cuza (Colegiul Național Elena Cuza)</t>
  </si>
  <si>
    <t>Obiectivul 13: Centrală termică corp clădire C9 (Liceul Tehnologic Constantin Brâncuși)</t>
  </si>
  <si>
    <t>Obiectivul 14: Branșament electric pentru imobil din str. Dimitrie Gerota nr. 22 (Colegiul Economic Gheorghe Chițu)</t>
  </si>
  <si>
    <t>Obiectivul 15: Branșament apa pentru imobil din str. Dimitrie Gerota nr. 22 (Colegiul Economic Gheorghe Chițu)</t>
  </si>
  <si>
    <t>Obiectivul 16: Măsuri de performanță energetică privind clădiri aparținând unităților de învățământ din municipiul Craiova (D.A.L.I.) - Colegiul Economic Gheorghe Chițu (Colegiul Economic Gheorghe Chițu)</t>
  </si>
  <si>
    <t>Obiectivul 17: Actualizare documentație de proiectare pentru „Lucrări în scopul implementării măsurilor necesare pentru prevenirea și stingerea incendiilor” (2 imobile) (Liceul Matei Basarab)</t>
  </si>
  <si>
    <t>Obiectivul 18: Branșament electric (spor de putere corp școală A) (Liceul Matei Basarab)</t>
  </si>
  <si>
    <t>Obiectivul 19: Branșament electric (Colegiul Național Nicolae Titulescu)</t>
  </si>
  <si>
    <t>Obiectivul 20: Branșament apă (Colegiul Național Nicolae Titulescu)</t>
  </si>
  <si>
    <t>Obiectivul 21: Masă de tenis (2 buc.)  (Colegiul Național Nicolae Titulescu)</t>
  </si>
  <si>
    <t>Obiectivul 22: Branșament apă + hidranți exteriori (Liceul de Industrie Alimentară)</t>
  </si>
  <si>
    <t>Obiectivul 23: Branșament electric (spor de putere corp școală) (Liceul Voltaire)</t>
  </si>
  <si>
    <t>Obiectivul 24:Reactualizarea documentației tehnice „Lucrări de reamenajare interioară și implementarea măsurilor necesare pentru prevenirea și stingerea incendiilor, conform legislației în vigoare, fără afectarea structurii de rezistență a imobilului, inclusiv proiectarea instalațiilor specifice prevenirii și stingerii incendiilor, în vederea obținerii autorizației de securitate la incendiu - clădire învățământ - C2, P+1E, liceul Tehnologic Auto” (Liceul Tehnologic Auto)</t>
  </si>
  <si>
    <t xml:space="preserve">Obiectivul 25:Măsuri de performanță energetică privind clădiri aparținând de 6 unități de învățământ în Craiova (PMC) </t>
  </si>
  <si>
    <t>Obiectivul 26:Completarea și extinderea sistemului de supraveghere audio-video (Școala Gimnazială Mircea Eliade)</t>
  </si>
  <si>
    <t>Obiectivul 27:Sistem de răcire a aerului (Școala Gimnazială Sf. Gheorghe:  (pentru sediul din str. Brazda lui Novac nr. 87))</t>
  </si>
  <si>
    <t>Obiectivul 28:Branșament electric (spor de putere) pentru imobil str. Vântului nr. 3, corp de clădire C1 (Școala Gimnazială Nicolae Romanescu)</t>
  </si>
  <si>
    <t>Obiectivul 29:Branșament electric (ATR) pentru imobilul din str. Caracal nr. 81 (Școala Gimnazială Nicolae Romanescu)</t>
  </si>
  <si>
    <t>Obiectivul 30:Sistem antiefracție (Școala Gimnazială Nicolae Bălcescu)</t>
  </si>
  <si>
    <t>31.</t>
  </si>
  <si>
    <t>Obiectivul 31:Actualizare documentație de proiectare pentru „Lucrări în scopul implementării măsurilor necesare pentru prevenirea și stingerea incendiilor” (Școala Gimnazială Elena Farago )</t>
  </si>
  <si>
    <t>32.</t>
  </si>
  <si>
    <t>Obiectivul 32:Branșament electric pentru imobil din str. Elena Farago nr. 19 (Școala Gimnazială Elena Farago)</t>
  </si>
  <si>
    <t>33.</t>
  </si>
  <si>
    <t>Obiectivul 33:Branșament electric corp școală (Școala Gimnazială Mihai Viteazul)</t>
  </si>
  <si>
    <t>34.</t>
  </si>
  <si>
    <t>Obiectivul 34:Branșament electric corp școală (Școala Gimnazială Alexandru Macedonski)</t>
  </si>
  <si>
    <t>35.</t>
  </si>
  <si>
    <t>Obiectivul 35:Execuție lucrări necesare punerii în funcțiune și predării în condiții optime a imobilului din Cart. Eroilor, str. Aurel Vlaicu nr. 10 Craiova, la nivelul cerințelor ISU (Grădinița cu P.P. Ion Creangă)</t>
  </si>
  <si>
    <t>36.</t>
  </si>
  <si>
    <t>Obiectivul 36:Execuție lucrări necesare punerii în funcțiune și predării în condiții optime a imobilului din str. Arh. Duiliu Marcu nr. 14 Craiova, la nivelul cerințelor ISU (Grădinița cu P.P. Floare Albastră)</t>
  </si>
  <si>
    <t>37.</t>
  </si>
  <si>
    <t xml:space="preserve">Obiectivul 37:Execuție lucrări necesare punerii în funcțiune și predării în condiții optime a imobilului din str. Revoluției nr. 15, la nivelul cerințelor ISU (Grădinița cu P.P. Elena Farago) </t>
  </si>
  <si>
    <t>38.</t>
  </si>
  <si>
    <t>Obiectivul 38:Execuție lucrări necesare punerii în funcțiune și predării în condiții optime a imobilului din str. Elena Farago nr. 17, la nivelul cerințelor ISU (Grădinița cu P.P Piticot)</t>
  </si>
  <si>
    <t>39.</t>
  </si>
  <si>
    <t>Obiectivul 39:Execuție lucrări necesare punerii în funcțiune și predării în condiții optime a imobilului din Bulevardul Oltenia nr. 81, la nivelul cerințelor ISU (Grădinița cu P.P. Phoenix)</t>
  </si>
  <si>
    <t>40.</t>
  </si>
  <si>
    <t>Obiectivul 40:Lucrări în scopul implementării măsurilor necesare pentru prevenirea și stingerea incendiilor, conform legislației în vigoare, în vederea obținerii autorizației de securitate la incendiu - clădiri învățământ, Sp+P+Ep (P.T.+EX.) (Grădinița cu P.P. Petrache Poenaru (terțiar) – Grădinița cu P.P. Eden (structură)</t>
  </si>
  <si>
    <t>41.</t>
  </si>
  <si>
    <t>Obiectivul 41:Reabilitare şi împrejmuire Grădiniţa Căsuţa Fermecată (execuție) Grădinița cu P.P. „Căsuța Fermecată” (PMC)</t>
  </si>
  <si>
    <t>42.</t>
  </si>
  <si>
    <t>Obiectivul 42:Branșament apă și racordare la rețea de canalizare (Grădinița cu P.P. Căsuța Fermecată (terțiar) - Grădinița cu P.P. Paradisul Copiilor (structură)</t>
  </si>
  <si>
    <t>43.</t>
  </si>
  <si>
    <t>Obiectivul 43:Actualizare documentație de proiectare pentru „Lucrări în scopul implementării măsurilor necesare pentru prevenirea și stingerea incendiilor” Grădinița cu P.P. Petrache Poenaru (terțiar) – Grădinița cu P.P. Eden (structură)</t>
  </si>
  <si>
    <t>44.</t>
  </si>
  <si>
    <t>Obiectivul 44:Branșament electric (Grădinița cu P.P. Petrache Poenaru)</t>
  </si>
  <si>
    <t>45.</t>
  </si>
  <si>
    <t>Obiectivul 45:Centrală termică Grădinița cu P.P. Floare Albastră (terțiar) - Grădinița cu P.P. Iedera (structură)</t>
  </si>
  <si>
    <t>46.</t>
  </si>
  <si>
    <t>Obiectivul 46:Branșament electric Grădinița cu P.P. Elena Farago (terțiar) – Grădinița cu P.P. Castelul Fermecat (structură)</t>
  </si>
  <si>
    <t>47.</t>
  </si>
  <si>
    <t>Obiectivul 47:Branșament apă Grădinița cu P.P. Elena Farago (terțiar) – Grădinița cu P.P. Castelul Fermecat (structură)</t>
  </si>
  <si>
    <t>48.</t>
  </si>
  <si>
    <t>Obiectivul :Branșament apă (Grădinița cu P.P. Elena Farago)</t>
  </si>
  <si>
    <t>49.</t>
  </si>
  <si>
    <t>Obiectivul 49:Instalații curenți slabi (proiectare și execuție) (Grădinița cu P.P Piticot)</t>
  </si>
  <si>
    <t>50.</t>
  </si>
  <si>
    <t>Obiectivul 50:Branșament electric (Grădinița cu P.P Sf. Lucia)</t>
  </si>
  <si>
    <t>51.</t>
  </si>
  <si>
    <t>Obiectivul 51:Actualizare documentație de proiectare pentru „Lucrări în scopul implementării măsurilor necesare pentru prevenirea și stingerea incendiilor” Grădinița cu P.P. Phoenix (terțiar) -  Grădinița cu P.P. Floarea Soarelui (structură)</t>
  </si>
  <si>
    <t>52.</t>
  </si>
  <si>
    <t>53.</t>
  </si>
  <si>
    <t>Obiectivul 53:Construire sală de sport + săli de clasă pentru Grădinița cu Program Normal „Prichindel” - Studiu de Fezabilitate (Școala Gimnazială Mihai Eminescu (terțiar)-Grădinița cu P.N. Prichindel (structură)</t>
  </si>
  <si>
    <t>54.</t>
  </si>
  <si>
    <t>Obiectivul 54:Branșament electric Școala Gimnazială Nicolae Romanescu (terțiar) - Grădinița cu P.N. Floare de Colț (structură)</t>
  </si>
  <si>
    <t>55.</t>
  </si>
  <si>
    <t>Obiectivul 55:Actualizare documentație de proiectare pentru „Lucrări în scopul implementării măsurilor necesare pentru prevenirea și stingerea incendiilor” Liceul Tehnologic George Bibescu (terțiar) - Grădinița cu P.P. Lascăr Catargiu (structură)</t>
  </si>
  <si>
    <t>56.</t>
  </si>
  <si>
    <t>Obiectivul 56:Centrală termică Școala Gimnazială Ion Creangă (terțiar)-Grădinița cu P.N. Casa cu Pitici-str. Brestei nr.342  (structură)</t>
  </si>
  <si>
    <t>57.</t>
  </si>
  <si>
    <t>Obiectivul 57:Sistem antiefracție Colegiul Național Frații Buzești (terțiar) - grădinița cu P.P. Otilia Cazimir (structură)</t>
  </si>
  <si>
    <t>58.</t>
  </si>
  <si>
    <t>Obiectivul 58:Sistem control acces Colegiul Național Frații Buzești (terțiar) - grădinița cu P.P. Otilia Cazimir (structură)</t>
  </si>
  <si>
    <t>59.</t>
  </si>
  <si>
    <t>Obiectivul 59:Centrală termică (Creșa Șimnic) (Cresa-Craiova)</t>
  </si>
  <si>
    <t>60.</t>
  </si>
  <si>
    <t>Obiectivul 60:Dozator apă (Creșa nr. 5) (Cresa-Craiova)</t>
  </si>
  <si>
    <t>61.</t>
  </si>
  <si>
    <t>Obiectivul 61:Coș evacuare (Creșa Guliver) (Cresa-Craiova)</t>
  </si>
  <si>
    <t>62.</t>
  </si>
  <si>
    <t>Obiectivul 62:Sisteme de interfon - 3 buc. (Creșele nr. 2, 6 și Guliver) (Cresa-Craiova)</t>
  </si>
  <si>
    <t>63.</t>
  </si>
  <si>
    <t>Obiectivul 63:Construire creșa, str Potelu, cartier Romanescu, T27, P1, municipiul Craiova - branșamente utilități (Cresa)</t>
  </si>
  <si>
    <t>64.</t>
  </si>
  <si>
    <t>Obiectivul 64:Construire creșa, str Potelu, cartier Romanescu, T27, P1, municipiul Craiova - branșament electric (Cresa)</t>
  </si>
  <si>
    <t>65.</t>
  </si>
  <si>
    <t>Obiectivul 65:Creșa cartier Popoveni - branșament gaze naturale (Cresa)</t>
  </si>
  <si>
    <t>66.</t>
  </si>
  <si>
    <t>Obiectivul 66:Construire creșa, str. Artileriei, nr. 13, fost str. Artileriei, zona Blocurilor ANL, cartier Veteranilor, mun. Craiova, jud. Dolj - branșamente utilități (Cresa)</t>
  </si>
  <si>
    <t>67.</t>
  </si>
  <si>
    <t>Obiectivul 67:Construire creșa, str. Artileriei, nr. 13, fost str. Artileriei, zona Blocurilor ANL, cartier Veteranilor, mun. Craiova, jud. Dolj - branșament electric (Cresa)</t>
  </si>
  <si>
    <t xml:space="preserve">Obiectivul 52:Creșterea accesului la educație prin îmbunătățirea infrastructurii unităților de învățământ din municipiul Craiova - Grădinița cu program prelungit Căsuța cu Povești (Expertiză tehnică) (Grădinița cu P.P. Căsuța cu Povești) </t>
  </si>
  <si>
    <t>51.02</t>
  </si>
  <si>
    <t>66.02</t>
  </si>
  <si>
    <t>67.02</t>
  </si>
  <si>
    <t>65.02</t>
  </si>
  <si>
    <t>61.02</t>
  </si>
  <si>
    <t>60.02</t>
  </si>
  <si>
    <t>54.02</t>
  </si>
  <si>
    <t>68.02</t>
  </si>
  <si>
    <t>70.02</t>
  </si>
  <si>
    <t>80.02</t>
  </si>
  <si>
    <t>81.02</t>
  </si>
  <si>
    <t>83.02</t>
  </si>
  <si>
    <t>84.02</t>
  </si>
  <si>
    <t>87.02</t>
  </si>
  <si>
    <t>74.02</t>
  </si>
  <si>
    <t>Obiectivul 68:Îmbunătățirea infrastructurii educaționale din Municipiul Craiova prin constructia/ reabilitarea/ modernizarea/ extinderea/ echiparea Scolii Gimnaziale “Mircea Eliade”</t>
  </si>
  <si>
    <t>68.</t>
  </si>
  <si>
    <t>69.</t>
  </si>
  <si>
    <t>Obiectivul 69:Cresterea calitatii EDUcationale la Liceul TEHNOlogic de Transporturi Auto Craiova - EDUTEHNO Craiova POR</t>
  </si>
  <si>
    <t>70.</t>
  </si>
  <si>
    <t>Obiectivul 70:Îmbunătățirea infrastructurii educaționale prin înființarea unui campus școlar la Liceul cu Program Sportiv “Petrache Tișcu” din Municipiul CraiovaVA - EDU PRO SPORT CRAIOVA”</t>
  </si>
  <si>
    <t>71.</t>
  </si>
  <si>
    <t>Obiectivul 71: Renovare energetica moderata a cladirilor publice din Municipiul Craiova – Scoala Mircea Eliade, corp de cladire C1 (PNRR)</t>
  </si>
  <si>
    <t>72.</t>
  </si>
  <si>
    <t>Obiectivul 72:Creşterea accesului la educatie prin imbunatatirea infrastructurii unitatilor de invatamant din municipiul Craiova – Gradinita cu program prelungit Curcubeul Copilăriei</t>
  </si>
  <si>
    <t>73.</t>
  </si>
  <si>
    <t xml:space="preserve">Obiectivul 73:Creşterea accesului la educatie prin imbunatatirea infrastructurii unitatilor de invatamant din municipiul Craiova – Gradinita cu program prelungit Ion Creangă  </t>
  </si>
  <si>
    <t>74.</t>
  </si>
  <si>
    <t>Obiectivul 74:Creșterea calității infrastructurii educaționale la Colegiul Tehnic de Industrie Alimentară Craiova</t>
  </si>
  <si>
    <t>75.</t>
  </si>
  <si>
    <t>Obiectivul 75:Renovare energetica moderată a cladirilor publice din Municipiul Craiova - Școala Gimnazială Decebal - corp de clădire C1 (PNRR)</t>
  </si>
  <si>
    <t>76.</t>
  </si>
  <si>
    <t>77.</t>
  </si>
  <si>
    <t>Obiectivul 76:Renovare energetica moderată a cladirilor publice din Municipiul Craiova - Școala Gimnazială Elena Farago - corp clădire C1 (PNRR)</t>
  </si>
  <si>
    <t xml:space="preserve">Obiectivul 77:Creşterea accesului la educatie prin imbunatatirea infrastructurii unitatilor de in-vatamant din municipiul Craiova – Gradinita cu program prelungit Căsuța cu povești </t>
  </si>
  <si>
    <t>78.</t>
  </si>
  <si>
    <t xml:space="preserve">Obiectivul 78:Creşterea accesului la educatie prin imbunatatirea infrastructurii unitatilor de invatamant din municipiul Craiova – Gradinita cu program prelungit Phoenix </t>
  </si>
  <si>
    <t>79.</t>
  </si>
  <si>
    <t xml:space="preserve">Obiectivul 79:Cresterea eficientei energetice a cladirilor publice din Municipiul Craiova apartinând sectorului Educație - Gradinița cu program prelungit ”Elena Farago” inclusiv Creșa nr. 8 </t>
  </si>
  <si>
    <t>80.</t>
  </si>
  <si>
    <t>Obiectivul 80:Cresterea eficientei energetice a cladirilor publice din Municipiul Craiova apartinând sectorului Educație - Gradinița cu program prelungit ”Floare Albastră” inclusiv Creșa nr. 3</t>
  </si>
  <si>
    <t xml:space="preserve">Obiectivul 80:Cresterea eficientei energetice a cladiri-lor publice din Municipiul Craiova aparti-nând sectorului Educație - Gradinița cu program prelungit ”Piticot” inclusiv Creșa nr. 5  </t>
  </si>
  <si>
    <t>81.</t>
  </si>
  <si>
    <t>Obiectivul 81:CREsterea eficieNtei energetice in cadrul Liceului de Arte Marin SORESCU CRAIOVA – R.E.N.O.V.-ARTa Craiova - Corp C1 si corp C2</t>
  </si>
  <si>
    <t>82.</t>
  </si>
  <si>
    <t>83.</t>
  </si>
  <si>
    <t>Obiectivul 82:Renovarea energetica a cladirilor publice din Municipiul Craiova - Școala Gimnazială Mihai Viteazul - corp de clădire C1 (PNRR)</t>
  </si>
  <si>
    <t>Obiectivul 83:Renovare energetica moderata a cladirilor publice din Municipiul Craiova - Școala Gimnazială Gheorghe Țițeica - corp de clădire C1 (PNRR)</t>
  </si>
  <si>
    <t>84.</t>
  </si>
  <si>
    <t>Obiectivul 84:Renovare energetica moderată a cladirilor publice din Municipiul Craiova - Școala Gimnazială Nicolae Romanescu str. Vantului nr. 3  - corp de clădire C1” - corp clădire C1 (PNRR)</t>
  </si>
  <si>
    <t>85.</t>
  </si>
  <si>
    <t>86.</t>
  </si>
  <si>
    <t>Obiectivul 85:Renovare energetica moderată a cladirilor publice din Municipiul Craiova - Grădinița Sfanta Lucia - corp de clădire C1 (PNRR)</t>
  </si>
  <si>
    <t>Obiectivul 86:Renovarea energetica moderata a cladirilor publice din Municipiul Craiova - Liceul Voltaire  - corp de clădire C1 (PNRR)</t>
  </si>
  <si>
    <t>87.</t>
  </si>
  <si>
    <t>88.</t>
  </si>
  <si>
    <t>89.</t>
  </si>
  <si>
    <t>90.</t>
  </si>
  <si>
    <t>91.</t>
  </si>
  <si>
    <t>92.</t>
  </si>
  <si>
    <t>93.</t>
  </si>
  <si>
    <t>94.</t>
  </si>
  <si>
    <t>95.</t>
  </si>
  <si>
    <t>Obiectivul 87: Renovarea energetica moderata a cladirilor publice din Municipiul Craiova - Colegiul economic Gheorghe Chitu - corp de clădire C2 (PNRR)</t>
  </si>
  <si>
    <t>Obiectivul 88:Renovare energetica moderată a cladirilor publice din Municipiul Craiova - Școala Gimnazială Al. Macedonski - corp clădire C1 (PNRR))</t>
  </si>
  <si>
    <t>Obiectivul 89:Renovare energetica moderată a cladirilor publice din Municipiul Craiova - Gradinița Floare de Colţ - corp de clădire C1 (PNRR)</t>
  </si>
  <si>
    <t>Obiectivul 90:Renovare energetica moderată a cladirilor publice din Municipiul Craiova - Școala Gimnazială Nicolae Romanescu str. Caracal, nr. 81 - corp de clădire C1” - corp clădire C1 (PNRR)</t>
  </si>
  <si>
    <t>Obiectivul 92:Construire cresa, str.Potelu, Cartier Romanescu,T27,P1 Municipiul Craiova (PNRR)</t>
  </si>
  <si>
    <t>Obiectivul 93:Construire cresa, str.Artileriei, nr.13,fosta Artileriei, zona Blocurilor ANL, Cartierul Veteranilor, Municipiul Craiova (PNRR)</t>
  </si>
  <si>
    <t>Obiectivul 94:Renovarea energetica moderata a cladirilor publice din Municipiul Craiova - Liceul Matei Basarab - corp de clădire C1 (PNRR)</t>
  </si>
  <si>
    <t>Obiectivul 95:Renovare energetica moderată a cladirilor publice din Municipiul Craiova - Gradinița cu PP Petrache Poenaru - corp de clădire C1 (PNRR)</t>
  </si>
  <si>
    <t>Obiectivul 2: Cresterea sigurantei pacientilor in cadrul Spitalului Clinic de Neuropsihiatrie Craiova – Reabilitarea si extinderea instalatiei electrice, de fluide medicale, sisteme de detectare, semnalizare si alarmare incendii si sisteme de detectare, semnalizare si alarmare in cazul depasirii concentratiei maxime admise de oxigen</t>
  </si>
  <si>
    <t>Obiectivul 3: Cresterea eficientei energetice a cladirilor publice din Municipiul Craiova apartinand sectorului Sanatate, Spitalul Clinic de Boli Infectioase si Pneumoftiziologie Victor Babes Craiova</t>
  </si>
  <si>
    <t>Obiectivul 4: CREsterea eficientei energetice in cadrul SPitAlulul ClInic de NeuRopsihiatrie Craiova, sectia Neuropsihiatrie infantila – R.E.P.A.I.R. NEURO INFANTILA Craiova</t>
  </si>
  <si>
    <t>Obiectivul 5: CREsterea eficientei energetice in cadrul SPitAlulul  ClInic de NeuRopsihiatrie Craiova, sectia Psihiatrie – R.E.P.A.I.R. NEURO Psihiatrie Craiova</t>
  </si>
  <si>
    <t>Obiectivul 6: Cresterea calitatii serviciilor medicale oferite in cadrul Spitalului Clinic de Neuropsihiatrie Craiova prin extinderea si modernizarea Centrului de Sanatate Mintala si pentru preventia Adictiilor Craiova</t>
  </si>
  <si>
    <t>Obiectivul 31: Conservarea si protejarea patrimoniului cultural din Municipiul Craiova prin restaurarea si valorificarea durabila a Scolii Obedeanu - Corp C1</t>
  </si>
  <si>
    <t xml:space="preserve">Obiectivul 32: Conservarea, protejarea, promovarea si dezvoltarea patrimoniului national si cultural - Casa Rusănescu (Casa Casatoriilor) </t>
  </si>
  <si>
    <t>Obiectivul 33: Modernizarea infrastructurii verzi-albastre din Municipiul Craiova prin infiintarea Parcului Cernele</t>
  </si>
  <si>
    <t xml:space="preserve">Obiectivul 23: Cresterea Eficientei Energetice in cadrul cladirilor RezidenTiale din Municipiul Craiova - CEERT L5 </t>
  </si>
  <si>
    <t>Obiectivul 24: Renovare enerGetica a cladirilor REzidENtiale din Municipiul Craiova- GREEN-1 (PNRR)</t>
  </si>
  <si>
    <t>Obiectivul 25: Renovare enerGetica a cladirilor REzidENtiale din Municipiul Craiova- GREEN-4 (PNRR)</t>
  </si>
  <si>
    <t>Obiectivul 26: Renovare enerGetica a cladirilor REzidENtiale din Municipiul Craiova- GREEN-2 (PNRR)</t>
  </si>
  <si>
    <t>Obiectivul 27: Document de Planificare Urbana in format diGital pentru Municipiul Craiova - PUG Craiova (PNRR)</t>
  </si>
  <si>
    <t>Obiectivul 28: Renovare enerGetica a cladirilor REzidENtiale din Municipiul Craiova - GREEN-3  (PNRR)</t>
  </si>
  <si>
    <t>Obiectivul 29: REGENERAre urbana prin reviTalizarEa zonei 1Mai Craiova R.E.G.E.N.E.R.A.T.E. CRAIOVA - Zona 1 MAI</t>
  </si>
  <si>
    <t>Obiectivul 30: REGENERAre urbana prin reviTalizarEa zonei centrale - Piata Mihai Viteazul Craiova R.E.G.E.N.E.R.A.T.E. CRAIOVA - Zona Piata Mihai Viteazul</t>
  </si>
  <si>
    <t>Obiectivul 7: Modernizarea sistemelor de gestionare a deseurilor in Mun Craiova prin construirea de insule ecologice digitalizate</t>
  </si>
  <si>
    <t>Obiectivul 5: Instalarea unei noi capacitate de producere a energiei pentru autoconsum din surse solare in Municipiul Craiova</t>
  </si>
  <si>
    <t>Obiectivul 17: Innoirea parcului de vehicule de transport public urban - Autobuze noi (Studiu de oportunitate si studiu de trafic) (PTJ 2021-2027)</t>
  </si>
  <si>
    <t>Obiectivul 18: Modernizare depou tramvaie în Municipiul Craiova şi Extinderea sistemului de management al traficului prin integrarea de noi intersecţii semaforizate (PT+Executie) (POR 2021-2027)</t>
  </si>
  <si>
    <t>Obiectivul 19: Modernizarea sistemului de transport public de calatori din Municipiul Craiova prin achizitia de autobuze electrice si extinderea sistemului de management al traficului</t>
  </si>
  <si>
    <t>Obiectivul 20: Modernizarea sistemului de TRansportpublIC cu autobuzul in zona Metropolitana Craiova - MOTRIC Metropolitan (PNRR – C10)</t>
  </si>
  <si>
    <t>Obiectivul 1: Sistem Informatic Integrat pentru Digitalizarea Proceselor in cadrul Primariei Municipiului Craiova</t>
  </si>
  <si>
    <t>96.</t>
  </si>
  <si>
    <t>Obiectivul 96:PROIECT INTERREG ROBG00326 CBCEAEE „Cooperare transfrontalieră pentru asigurarea unui mediu educațional atractiv”: AER CONDIȚIONAT (4 buc.) - Colegiul Național Frații Buzești</t>
  </si>
  <si>
    <t>97.</t>
  </si>
  <si>
    <t>Obiectivul 97:PROIECT INTERREG ROBG00326 CBCEAEE „Cooperare transfrontalieră pentru asigurarea unui mediu educațional atractiv”: DRONA (2 buc.) - Colegiul Național Frații Buzești</t>
  </si>
  <si>
    <t>98.</t>
  </si>
  <si>
    <t>Obiectivul 98:PROIECT INTERREG ROBG00326 CBCEAEE „Cooperare transfrontalieră pentru asigurarea unui mediu educațional atractiv”: BANCĂ DE GRĂDINĂ CONVERTIBILĂ (12 buc.) - Colegiul Național Frații Buzești</t>
  </si>
  <si>
    <t>99.</t>
  </si>
  <si>
    <t>Obiectivul 99:PROIECT INTERREG ROBG00326 CBCEAEE „Cooperare transfrontalieră pentru asigurarea unui mediu educațional atractiv”: BANC DE LUCRU (4 buc.) - Colegiul Național Frații Buzești</t>
  </si>
  <si>
    <t>100.</t>
  </si>
  <si>
    <t>101.</t>
  </si>
  <si>
    <t>102.</t>
  </si>
  <si>
    <t>Obiectivul 100:PROIECT INTERREG ROBG00326 CBCEAEE „Cooperare transfrontalieră pentru asigurarea unui mediu educațional atractiv”: SISTEM DE SUNET EXTERIOR (1 buc.) - Colegiul Național Frații Buzești</t>
  </si>
  <si>
    <t>Obiectivul 101:PROIECT INTERREG ROBG00326 CBCEAEE „Cooperare transfrontalieră pentru asigurarea unui mediu educațional atractiv”: SISTEM DE VIDEOCONFERINȚĂ (1 buc.) - Colegiul Național Frații Buzești</t>
  </si>
  <si>
    <t>Obiectivul 102:PROIECT INTERREG ROBG00326 CBCEAEE „Cooperare transfrontalieră pentru asigurarea unui mediu educațional atractiv”: IMPRIMANTĂ MULTIFUNCȚIONALĂ (1 buc.) - Colegiul Național Frații Buzești</t>
  </si>
  <si>
    <t>103.</t>
  </si>
  <si>
    <t>Obiectivul 103:PROIECT INTERREG ROBG00326 CBCEAEE „Cooperare transfrontalieră pentru asigurarea unui mediu educațional atractiv”: PARCARE METALICĂ BICICLETE (1 buc.) - Colegiul Național Frații Buzești</t>
  </si>
  <si>
    <t>104.</t>
  </si>
  <si>
    <t>Obiectivul 104:Proiectul „Realizarea stagiilor de practică pentru elevi la Liceul Tehnologic de Transporturi Auto Craiovaˮ - Stand educațional ABS - Liceul Tehnologic de Transporturi Auto</t>
  </si>
  <si>
    <t>105.</t>
  </si>
  <si>
    <t>Obiectivul 105:Proiectul „Realizarea stagiilor de practică pentru elevi la Liceul Tehnologic de Transporturi Auto Craiovaˮ - Stand educațional Sistem de iluminat- Liceul Tehnologic de Transporturi Auto</t>
  </si>
  <si>
    <t>Obiectivul 2: Proiectul: Înființarea centrului multifuncțional pentru copii Craiova - Direcția Generală de Asistență Socială (terţiar)</t>
  </si>
  <si>
    <t>Obiectivul 3: Proiectul: Înființarea centrului de zi de asistență și recuperare cu echipa mobilă de îngrijire la domiciliu pentru persoane vârstnice „Sf. Maria”- Direcția Generală de Asistență Socială (terţiar)</t>
  </si>
  <si>
    <t>Obiectivul 2: Achiziție ”Servicii de proiectare constând în expertiză tehnică, audit energetic și certificatul de performanță energetică inițial, documentație de avizare a lucrărilor de intervenție, studiu de fezabilitate, plan urbanistic de detaliu, documentații pentru obținerea avizelor cerute în certificatul de urbanism și documentația tehnică pentru autorizarea lucrărilor de construire, proiect tehnic și detalii de execuție, asistență tehnică, certificat energetic de performanță la încheierea lucrărilor și punctul de vedere al proiectantului, pentru construcții existente, extinderi și construcții noi”-acord cadru</t>
  </si>
  <si>
    <t>Obiectivul 16: Achiziție tehnică de calcul - routere cu firewall</t>
  </si>
  <si>
    <t>106.</t>
  </si>
  <si>
    <t xml:space="preserve">Obiectivul 106: Branșament electric - Școala Gimnazială Decebal </t>
  </si>
  <si>
    <t>Obiectivul 17: Achiziție aplicație de gestiune a impozitelor și taxelor</t>
  </si>
  <si>
    <t>Obiectivul 18: Majorare capital Termo Urban S.R.L.</t>
  </si>
  <si>
    <t>Obiectivul 91: ,,Renovare energetica moderata a cladirilor publice din Municipiul Craiova – Colegiul National Carol I- corp de cladire C13” (PNRR)</t>
  </si>
  <si>
    <t>107.</t>
  </si>
  <si>
    <t>108.</t>
  </si>
  <si>
    <t>Obiectivul 107: Proiectul „Realizarea stagiilor de practică pentru elevi la Liceul Tehnologic de Transporturi Auto Craiovaˮ Imprimantă multifuncțională laser color - Liceul Tehnologic de Transporturi Auto</t>
  </si>
  <si>
    <t>Obiectivul 106:Sistem turnicheți - Liceul Voltaire</t>
  </si>
  <si>
    <t>Președinte de ședință,</t>
  </si>
  <si>
    <t>Marian-Daniel Păloiu</t>
  </si>
  <si>
    <t>Anexa 7 la HCL nr. 344/25.06.2026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</si>
</sst>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lei&quot;"/>
  </numFmts>
  <fonts count="10" x14ac:knownFonts="1">
    <font>
      <sz val="11"/>
      <color theme="1"/>
      <name val="Calibri"/>
      <family val="2"/>
      <scheme val="minor"/>
    </font>
    <font>
      <b/>
      <sz val="14"/>
      <color theme="1"/>
      <name val="Calibri"/>
      <family val="2"/>
      <scheme val="minor"/>
    </font>
    <font>
      <sz val="10"/>
      <name val="Arial"/>
      <family val="2"/>
    </font>
    <font>
      <b/>
      <sz val="12"/>
      <name val="Arial"/>
      <family val="2"/>
      <charset val="238"/>
    </font>
    <font>
      <b/>
      <u/>
      <sz val="12"/>
      <name val="Arial"/>
      <family val="2"/>
      <charset val="238"/>
    </font>
    <font>
      <sz val="10"/>
      <name val="Arial"/>
      <family val="2"/>
    </font>
    <font>
      <sz val="11"/>
      <name val="Arial"/>
      <family val="2"/>
      <charset val="238"/>
    </font>
    <font>
      <sz val="10"/>
      <name val="Arial"/>
      <family val="2"/>
      <charset val="238"/>
    </font>
    <font>
      <b/>
      <sz val="11"/>
      <color theme="1"/>
      <name val="Calibri"/>
      <family val="2"/>
      <scheme val="minor"/>
    </font>
    <font>
      <b/>
      <sz val="14"/>
      <color indexed="8"/>
      <name val="Times New Roman"/>
      <family val="1"/>
      <charset val="1"/>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theme="1"/>
      </bottom>
      <diagonal/>
    </border>
    <border>
      <left style="hair">
        <color indexed="64"/>
      </left>
      <right style="hair">
        <color indexed="64"/>
      </right>
      <top style="hair">
        <color indexed="64"/>
      </top>
      <bottom style="hair">
        <color theme="1"/>
      </bottom>
      <diagonal/>
    </border>
    <border>
      <left style="hair">
        <color indexed="64"/>
      </left>
      <right style="medium">
        <color indexed="64"/>
      </right>
      <top style="hair">
        <color indexed="64"/>
      </top>
      <bottom style="hair">
        <color theme="1"/>
      </bottom>
      <diagonal/>
    </border>
    <border>
      <left style="hair">
        <color indexed="64"/>
      </left>
      <right/>
      <top style="hair">
        <color indexed="64"/>
      </top>
      <bottom/>
      <diagonal/>
    </border>
    <border>
      <left style="hair">
        <color indexed="64"/>
      </left>
      <right style="hair">
        <color indexed="64"/>
      </right>
      <top style="medium">
        <color theme="1"/>
      </top>
      <bottom style="hair">
        <color indexed="64"/>
      </bottom>
      <diagonal/>
    </border>
    <border>
      <left style="hair">
        <color theme="1"/>
      </left>
      <right style="hair">
        <color indexed="64"/>
      </right>
      <top style="hair">
        <color theme="1"/>
      </top>
      <bottom/>
      <diagonal/>
    </border>
    <border>
      <left style="hair">
        <color indexed="64"/>
      </left>
      <right style="hair">
        <color theme="1"/>
      </right>
      <top style="hair">
        <color theme="1"/>
      </top>
      <bottom style="medium">
        <color theme="1"/>
      </bottom>
      <diagonal/>
    </border>
    <border>
      <left style="hair">
        <color theme="1"/>
      </left>
      <right style="hair">
        <color indexed="64"/>
      </right>
      <top style="hair">
        <color indexed="64"/>
      </top>
      <bottom style="medium">
        <color theme="1"/>
      </bottom>
      <diagonal/>
    </border>
    <border>
      <left style="hair">
        <color indexed="64"/>
      </left>
      <right style="hair">
        <color indexed="64"/>
      </right>
      <top style="hair">
        <color indexed="64"/>
      </top>
      <bottom style="medium">
        <color theme="1"/>
      </bottom>
      <diagonal/>
    </border>
    <border>
      <left style="hair">
        <color indexed="64"/>
      </left>
      <right style="medium">
        <color indexed="64"/>
      </right>
      <top style="hair">
        <color indexed="64"/>
      </top>
      <bottom style="medium">
        <color theme="1"/>
      </bottom>
      <diagonal/>
    </border>
    <border>
      <left style="medium">
        <color indexed="64"/>
      </left>
      <right style="hair">
        <color indexed="64"/>
      </right>
      <top style="hair">
        <color indexed="64"/>
      </top>
      <bottom style="medium">
        <color theme="1"/>
      </bottom>
      <diagonal/>
    </border>
    <border>
      <left style="medium">
        <color indexed="64"/>
      </left>
      <right style="hair">
        <color indexed="64"/>
      </right>
      <top/>
      <bottom/>
      <diagonal/>
    </border>
    <border>
      <left style="hair">
        <color indexed="64"/>
      </left>
      <right style="medium">
        <color indexed="64"/>
      </right>
      <top/>
      <bottom/>
      <diagonal/>
    </border>
  </borders>
  <cellStyleXfs count="5">
    <xf numFmtId="0" fontId="0" fillId="0" borderId="0"/>
    <xf numFmtId="0" fontId="2" fillId="0" borderId="0"/>
    <xf numFmtId="0" fontId="2" fillId="0" borderId="0"/>
    <xf numFmtId="0" fontId="5" fillId="0" borderId="0"/>
    <xf numFmtId="0" fontId="2" fillId="0" borderId="0"/>
  </cellStyleXfs>
  <cellXfs count="110">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5" xfId="0" applyBorder="1"/>
    <xf numFmtId="0" fontId="0" fillId="0" borderId="6" xfId="0" applyBorder="1"/>
    <xf numFmtId="0" fontId="0" fillId="0" borderId="8" xfId="0" applyBorder="1"/>
    <xf numFmtId="0" fontId="0" fillId="0" borderId="9" xfId="0" applyBorder="1"/>
    <xf numFmtId="0" fontId="0" fillId="0" borderId="11" xfId="0" applyBorder="1"/>
    <xf numFmtId="0" fontId="0" fillId="0" borderId="12"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9" xfId="0" applyBorder="1" applyAlignment="1">
      <alignment horizontal="center"/>
    </xf>
    <xf numFmtId="0" fontId="0" fillId="0" borderId="6" xfId="0" applyBorder="1" applyAlignment="1">
      <alignment wrapText="1"/>
    </xf>
    <xf numFmtId="0" fontId="0" fillId="0" borderId="3" xfId="0" applyBorder="1" applyAlignment="1">
      <alignment wrapText="1"/>
    </xf>
    <xf numFmtId="0" fontId="3" fillId="0" borderId="0" xfId="1" applyFont="1"/>
    <xf numFmtId="0" fontId="3" fillId="0" borderId="0" xfId="2" applyFont="1"/>
    <xf numFmtId="0" fontId="6" fillId="0" borderId="0" xfId="4" applyFont="1" applyAlignment="1">
      <alignment vertical="top"/>
    </xf>
    <xf numFmtId="0" fontId="7" fillId="0" borderId="0" xfId="4" applyFont="1" applyAlignment="1">
      <alignment vertical="top"/>
    </xf>
    <xf numFmtId="0" fontId="0" fillId="0" borderId="6" xfId="0" applyBorder="1" applyAlignment="1">
      <alignment horizontal="left" wrapText="1"/>
    </xf>
    <xf numFmtId="3" fontId="0" fillId="0" borderId="6" xfId="0" applyNumberFormat="1" applyBorder="1"/>
    <xf numFmtId="0" fontId="0" fillId="0" borderId="12" xfId="0" applyBorder="1" applyAlignment="1">
      <alignment horizontal="right"/>
    </xf>
    <xf numFmtId="3" fontId="0" fillId="0" borderId="6" xfId="0" applyNumberFormat="1" applyBorder="1" applyAlignment="1">
      <alignment horizontal="center"/>
    </xf>
    <xf numFmtId="3" fontId="0" fillId="0" borderId="12" xfId="0" applyNumberFormat="1" applyBorder="1"/>
    <xf numFmtId="3" fontId="0" fillId="0" borderId="12" xfId="0" applyNumberFormat="1" applyBorder="1" applyAlignment="1">
      <alignment horizontal="right"/>
    </xf>
    <xf numFmtId="0" fontId="0" fillId="0" borderId="6" xfId="0" applyBorder="1" applyAlignment="1">
      <alignment horizontal="left"/>
    </xf>
    <xf numFmtId="0" fontId="0" fillId="0" borderId="6" xfId="0" applyBorder="1" applyAlignment="1">
      <alignment horizontal="left" vertical="center" wrapText="1"/>
    </xf>
    <xf numFmtId="0" fontId="0" fillId="0" borderId="5"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3" fontId="0" fillId="0" borderId="16" xfId="0" applyNumberFormat="1" applyBorder="1"/>
    <xf numFmtId="3" fontId="0" fillId="0" borderId="16" xfId="0" applyNumberFormat="1" applyBorder="1" applyAlignment="1">
      <alignment horizontal="center"/>
    </xf>
    <xf numFmtId="0" fontId="0" fillId="0" borderId="16" xfId="0" applyBorder="1" applyAlignment="1">
      <alignment wrapText="1"/>
    </xf>
    <xf numFmtId="0" fontId="0" fillId="0" borderId="15" xfId="0" applyBorder="1" applyAlignment="1">
      <alignment vertical="center"/>
    </xf>
    <xf numFmtId="0" fontId="0" fillId="0" borderId="16" xfId="0" applyBorder="1" applyAlignment="1">
      <alignment horizontal="left" vertical="center" wrapText="1"/>
    </xf>
    <xf numFmtId="0" fontId="0" fillId="0" borderId="14" xfId="0" applyBorder="1" applyAlignment="1">
      <alignment wrapText="1"/>
    </xf>
    <xf numFmtId="0" fontId="0" fillId="0" borderId="14" xfId="0" applyBorder="1" applyAlignment="1">
      <alignment vertical="center" wrapText="1"/>
    </xf>
    <xf numFmtId="3" fontId="0" fillId="0" borderId="6" xfId="0" applyNumberFormat="1" applyBorder="1" applyAlignment="1">
      <alignment vertical="center"/>
    </xf>
    <xf numFmtId="3" fontId="0" fillId="0" borderId="6" xfId="0" applyNumberFormat="1" applyBorder="1" applyAlignment="1">
      <alignment horizontal="center" vertical="center"/>
    </xf>
    <xf numFmtId="0" fontId="0" fillId="0" borderId="6" xfId="0" applyBorder="1" applyAlignment="1">
      <alignment horizontal="right"/>
    </xf>
    <xf numFmtId="0" fontId="0" fillId="0" borderId="14" xfId="0" applyBorder="1" applyAlignment="1">
      <alignment horizontal="left" vertical="center" wrapText="1"/>
    </xf>
    <xf numFmtId="3" fontId="0" fillId="0" borderId="6" xfId="0" applyNumberFormat="1" applyBorder="1" applyAlignment="1">
      <alignment horizontal="right"/>
    </xf>
    <xf numFmtId="0" fontId="0" fillId="0" borderId="11" xfId="0" applyBorder="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6" xfId="0"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xf numFmtId="0" fontId="0" fillId="0" borderId="19" xfId="0" applyBorder="1"/>
    <xf numFmtId="3" fontId="0" fillId="0" borderId="19" xfId="0" applyNumberFormat="1" applyBorder="1"/>
    <xf numFmtId="3" fontId="0" fillId="0" borderId="19" xfId="0" applyNumberFormat="1" applyBorder="1" applyAlignment="1">
      <alignment horizontal="right"/>
    </xf>
    <xf numFmtId="0" fontId="0" fillId="0" borderId="19" xfId="0" applyBorder="1" applyAlignment="1">
      <alignment horizontal="center"/>
    </xf>
    <xf numFmtId="0" fontId="0" fillId="0" borderId="20" xfId="0" applyBorder="1" applyAlignment="1">
      <alignment horizontal="center"/>
    </xf>
    <xf numFmtId="3" fontId="0" fillId="0" borderId="16" xfId="0" applyNumberFormat="1" applyBorder="1" applyAlignment="1">
      <alignment vertical="center"/>
    </xf>
    <xf numFmtId="3" fontId="0" fillId="0" borderId="16" xfId="0" applyNumberFormat="1" applyBorder="1" applyAlignment="1">
      <alignment horizontal="center" vertical="center"/>
    </xf>
    <xf numFmtId="3" fontId="0" fillId="0" borderId="9" xfId="0" applyNumberFormat="1" applyBorder="1"/>
    <xf numFmtId="0" fontId="0" fillId="0" borderId="9" xfId="0" applyBorder="1" applyAlignment="1">
      <alignment horizontal="center" vertical="center"/>
    </xf>
    <xf numFmtId="0" fontId="0" fillId="0" borderId="10" xfId="0" applyBorder="1" applyAlignment="1">
      <alignment horizontal="center" vertical="center"/>
    </xf>
    <xf numFmtId="3" fontId="0" fillId="0" borderId="12" xfId="0" applyNumberFormat="1" applyBorder="1" applyAlignment="1">
      <alignment horizontal="center" vertical="center"/>
    </xf>
    <xf numFmtId="3" fontId="0" fillId="0" borderId="12" xfId="0" applyNumberFormat="1" applyBorder="1" applyAlignment="1">
      <alignment horizontal="center"/>
    </xf>
    <xf numFmtId="3" fontId="0" fillId="0" borderId="9" xfId="0" applyNumberFormat="1" applyBorder="1" applyAlignment="1">
      <alignment horizontal="center"/>
    </xf>
    <xf numFmtId="3" fontId="0" fillId="0" borderId="22" xfId="0" applyNumberFormat="1" applyBorder="1"/>
    <xf numFmtId="0" fontId="0" fillId="0" borderId="26" xfId="0" applyBorder="1" applyAlignment="1">
      <alignment horizontal="center"/>
    </xf>
    <xf numFmtId="0" fontId="0" fillId="0" borderId="27" xfId="0" applyBorder="1" applyAlignment="1">
      <alignment horizontal="center"/>
    </xf>
    <xf numFmtId="0" fontId="0" fillId="0" borderId="28" xfId="0" applyBorder="1"/>
    <xf numFmtId="0" fontId="0" fillId="0" borderId="26" xfId="0" applyBorder="1"/>
    <xf numFmtId="3" fontId="0" fillId="0" borderId="26" xfId="0" applyNumberFormat="1" applyBorder="1"/>
    <xf numFmtId="3" fontId="0" fillId="0" borderId="26" xfId="0" applyNumberFormat="1" applyBorder="1" applyAlignment="1">
      <alignment horizontal="right"/>
    </xf>
    <xf numFmtId="3" fontId="0" fillId="0" borderId="26" xfId="0" applyNumberFormat="1" applyBorder="1" applyAlignment="1">
      <alignment horizontal="center"/>
    </xf>
    <xf numFmtId="0" fontId="0" fillId="0" borderId="26" xfId="0" applyBorder="1" applyAlignment="1">
      <alignment horizontal="right"/>
    </xf>
    <xf numFmtId="3" fontId="0" fillId="2" borderId="6" xfId="0" applyNumberFormat="1" applyFill="1" applyBorder="1"/>
    <xf numFmtId="3" fontId="0" fillId="2" borderId="6" xfId="0" applyNumberFormat="1" applyFill="1" applyBorder="1" applyAlignment="1">
      <alignment horizontal="right"/>
    </xf>
    <xf numFmtId="0" fontId="0" fillId="0" borderId="0" xfId="0" applyAlignment="1">
      <alignment horizontal="left"/>
    </xf>
    <xf numFmtId="0" fontId="8" fillId="0" borderId="15" xfId="0" applyFont="1" applyBorder="1"/>
    <xf numFmtId="0" fontId="8" fillId="0" borderId="15" xfId="0" applyFont="1" applyBorder="1" applyAlignment="1">
      <alignment vertical="center"/>
    </xf>
    <xf numFmtId="0" fontId="8" fillId="0" borderId="5" xfId="0" applyFont="1" applyBorder="1" applyAlignment="1">
      <alignment horizontal="left" vertical="top"/>
    </xf>
    <xf numFmtId="0" fontId="8" fillId="0" borderId="2"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8" fillId="0" borderId="5" xfId="0" applyFont="1" applyBorder="1"/>
    <xf numFmtId="0" fontId="8" fillId="0" borderId="6" xfId="0" applyFont="1" applyBorder="1"/>
    <xf numFmtId="0" fontId="8" fillId="0" borderId="12" xfId="0" applyFont="1" applyBorder="1" applyAlignment="1">
      <alignment horizontal="center" wrapText="1"/>
    </xf>
    <xf numFmtId="0" fontId="8" fillId="0" borderId="6" xfId="0" applyFont="1" applyBorder="1" applyAlignment="1">
      <alignment horizontal="center"/>
    </xf>
    <xf numFmtId="0" fontId="8" fillId="0" borderId="6" xfId="0" applyFont="1" applyBorder="1" applyAlignment="1">
      <alignment horizontal="center" wrapText="1"/>
    </xf>
    <xf numFmtId="0" fontId="8" fillId="0" borderId="7" xfId="0" applyFont="1" applyBorder="1" applyAlignment="1">
      <alignment horizontal="center"/>
    </xf>
    <xf numFmtId="0" fontId="8" fillId="0" borderId="11" xfId="0" applyFont="1" applyBorder="1"/>
    <xf numFmtId="0" fontId="8" fillId="0" borderId="21" xfId="0" applyFont="1" applyBorder="1"/>
    <xf numFmtId="0" fontId="8" fillId="0" borderId="23" xfId="0" applyFont="1" applyBorder="1" applyAlignment="1">
      <alignment horizontal="center" vertical="center"/>
    </xf>
    <xf numFmtId="0" fontId="8" fillId="0" borderId="24"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27" xfId="0" applyFont="1" applyBorder="1" applyAlignment="1">
      <alignment horizontal="center"/>
    </xf>
    <xf numFmtId="0" fontId="8" fillId="0" borderId="2" xfId="0" applyFont="1" applyBorder="1"/>
    <xf numFmtId="0" fontId="0" fillId="0" borderId="6" xfId="0" applyBorder="1" applyAlignment="1">
      <alignment vertical="center"/>
    </xf>
    <xf numFmtId="0" fontId="0" fillId="0" borderId="29" xfId="0" applyBorder="1" applyAlignment="1">
      <alignment horizontal="left" vertical="center"/>
    </xf>
    <xf numFmtId="0" fontId="0" fillId="0" borderId="30" xfId="0" applyBorder="1" applyAlignment="1">
      <alignment horizontal="center"/>
    </xf>
    <xf numFmtId="0" fontId="0" fillId="0" borderId="29" xfId="0" applyBorder="1" applyAlignment="1">
      <alignment vertical="center"/>
    </xf>
    <xf numFmtId="0" fontId="0" fillId="0" borderId="16" xfId="0" applyBorder="1" applyAlignment="1">
      <alignment vertical="center" wrapText="1"/>
    </xf>
    <xf numFmtId="0" fontId="5" fillId="0" borderId="0" xfId="3" applyAlignment="1">
      <alignment horizontal="left"/>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 fillId="0" borderId="0" xfId="0" applyFont="1" applyAlignment="1">
      <alignment horizontal="center" wrapText="1"/>
    </xf>
    <xf numFmtId="0" fontId="0" fillId="0" borderId="1" xfId="0" applyBorder="1" applyAlignment="1">
      <alignment horizontal="center"/>
    </xf>
    <xf numFmtId="0" fontId="9" fillId="0" borderId="0" xfId="0" applyFont="1" applyAlignment="1">
      <alignment horizontal="center" vertical="center"/>
    </xf>
  </cellXfs>
  <cellStyles count="5">
    <cellStyle name="Normal" xfId="0" builtinId="0"/>
    <cellStyle name="Normal_Anexa 2a 4" xfId="1"/>
    <cellStyle name="Normal_fundam chelt ajut social" xfId="3"/>
    <cellStyle name="Normal_fundam chelt ajut social 4" xfId="2"/>
    <cellStyle name="Normal_VAC 1b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1853</xdr:colOff>
      <xdr:row>3</xdr:row>
      <xdr:rowOff>5862</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043354" y="410308"/>
          <a:ext cx="1303114" cy="187569"/>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000000"/>
              </a:solidFill>
              <a:latin typeface="Arial"/>
              <a:cs typeface="Arial"/>
            </a:rPr>
            <a:t>    2</a:t>
          </a:r>
          <a:r>
            <a:rPr lang="ro-RO" sz="1100" b="1" i="0" strike="noStrike">
              <a:solidFill>
                <a:srgbClr val="000000"/>
              </a:solidFill>
              <a:latin typeface="Arial"/>
              <a:cs typeface="Arial"/>
            </a:rPr>
            <a:t>3 - 01 </a:t>
          </a:r>
          <a:r>
            <a:rPr lang="en-US" sz="1100" b="1" i="0" strike="noStrike">
              <a:solidFill>
                <a:srgbClr val="000000"/>
              </a:solidFill>
              <a:latin typeface="Arial"/>
              <a:cs typeface="Arial"/>
            </a:rPr>
            <a:t>      </a:t>
          </a:r>
        </a:p>
        <a:p>
          <a:pPr algn="l" rtl="1">
            <a:defRPr sz="1000"/>
          </a:pPr>
          <a:r>
            <a:rPr lang="en-US" sz="1100" b="1"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12"/>
  <sheetViews>
    <sheetView tabSelected="1" view="pageBreakPreview" zoomScaleNormal="130" zoomScaleSheetLayoutView="100" workbookViewId="0">
      <selection activeCell="F3" sqref="F3"/>
    </sheetView>
  </sheetViews>
  <sheetFormatPr defaultRowHeight="15" x14ac:dyDescent="0.25"/>
  <cols>
    <col min="1" max="1" width="14.85546875" customWidth="1"/>
    <col min="2" max="2" width="48.42578125" customWidth="1"/>
    <col min="3" max="3" width="8.7109375" customWidth="1"/>
    <col min="4" max="4" width="9.85546875" style="2" customWidth="1"/>
    <col min="5" max="5" width="5.140625" style="2" customWidth="1"/>
    <col min="6" max="6" width="10.5703125" style="2" customWidth="1"/>
    <col min="7" max="7" width="3" style="2" customWidth="1"/>
    <col min="8" max="8" width="13.28515625" style="2" customWidth="1"/>
    <col min="9" max="9" width="3.28515625" style="2" customWidth="1"/>
    <col min="10" max="10" width="8.5703125" style="2" customWidth="1"/>
    <col min="11" max="11" width="4.7109375" style="2" customWidth="1"/>
  </cols>
  <sheetData>
    <row r="1" spans="1:11" ht="15.75" x14ac:dyDescent="0.25">
      <c r="A1" s="16" t="s">
        <v>40</v>
      </c>
      <c r="B1" s="17"/>
      <c r="C1" s="17"/>
      <c r="F1" s="77"/>
      <c r="G1"/>
      <c r="H1" s="2" t="s">
        <v>398</v>
      </c>
      <c r="I1"/>
      <c r="J1"/>
      <c r="K1"/>
    </row>
    <row r="2" spans="1:11" x14ac:dyDescent="0.25">
      <c r="A2" s="102" t="s">
        <v>41</v>
      </c>
      <c r="B2" s="102"/>
      <c r="C2" s="102"/>
      <c r="D2" s="102"/>
      <c r="E2" s="102"/>
      <c r="F2" s="102"/>
    </row>
    <row r="3" spans="1:11" x14ac:dyDescent="0.25">
      <c r="A3" s="18" t="s">
        <v>25</v>
      </c>
      <c r="B3" s="19"/>
      <c r="C3" s="19"/>
      <c r="D3" s="19"/>
    </row>
    <row r="4" spans="1:11" x14ac:dyDescent="0.25">
      <c r="A4" s="18"/>
      <c r="B4" s="19"/>
      <c r="C4" s="19"/>
      <c r="D4" s="19"/>
    </row>
    <row r="5" spans="1:11" ht="18.75" x14ac:dyDescent="0.3">
      <c r="A5" s="107" t="s">
        <v>39</v>
      </c>
      <c r="B5" s="107"/>
      <c r="C5" s="107"/>
      <c r="D5" s="107"/>
      <c r="E5" s="107"/>
      <c r="F5" s="107"/>
      <c r="G5" s="107"/>
      <c r="H5" s="107"/>
      <c r="I5" s="107"/>
      <c r="J5" s="107"/>
      <c r="K5" s="107"/>
    </row>
    <row r="6" spans="1:11" ht="15.75" thickBot="1" x14ac:dyDescent="0.3">
      <c r="J6" s="108" t="s">
        <v>24</v>
      </c>
      <c r="K6" s="108"/>
    </row>
    <row r="7" spans="1:11" s="1" customFormat="1" ht="26.25" customHeight="1" x14ac:dyDescent="0.25">
      <c r="A7" s="81" t="s">
        <v>1</v>
      </c>
      <c r="B7" s="82" t="s">
        <v>0</v>
      </c>
      <c r="C7" s="103" t="s">
        <v>11</v>
      </c>
      <c r="D7" s="105" t="s">
        <v>12</v>
      </c>
      <c r="E7" s="105"/>
      <c r="F7" s="105"/>
      <c r="G7" s="105"/>
      <c r="H7" s="105"/>
      <c r="I7" s="105"/>
      <c r="J7" s="105"/>
      <c r="K7" s="106"/>
    </row>
    <row r="8" spans="1:11" ht="30" x14ac:dyDescent="0.25">
      <c r="A8" s="83"/>
      <c r="B8" s="84"/>
      <c r="C8" s="104"/>
      <c r="D8" s="85" t="s">
        <v>20</v>
      </c>
      <c r="E8" s="86" t="s">
        <v>19</v>
      </c>
      <c r="F8" s="87" t="s">
        <v>13</v>
      </c>
      <c r="G8" s="86" t="s">
        <v>19</v>
      </c>
      <c r="H8" s="87" t="s">
        <v>14</v>
      </c>
      <c r="I8" s="86" t="s">
        <v>19</v>
      </c>
      <c r="J8" s="87" t="s">
        <v>15</v>
      </c>
      <c r="K8" s="88" t="s">
        <v>19</v>
      </c>
    </row>
    <row r="9" spans="1:11" ht="15.75" thickBot="1" x14ac:dyDescent="0.3">
      <c r="A9" s="89"/>
      <c r="B9" s="90"/>
      <c r="C9" s="91"/>
      <c r="D9" s="92" t="s">
        <v>16</v>
      </c>
      <c r="E9" s="93"/>
      <c r="F9" s="94" t="s">
        <v>17</v>
      </c>
      <c r="G9" s="94"/>
      <c r="H9" s="94" t="s">
        <v>18</v>
      </c>
      <c r="I9" s="94"/>
      <c r="J9" s="94" t="s">
        <v>26</v>
      </c>
      <c r="K9" s="95"/>
    </row>
    <row r="10" spans="1:11" x14ac:dyDescent="0.25">
      <c r="A10" s="96" t="s">
        <v>9</v>
      </c>
      <c r="B10" s="15" t="s">
        <v>3</v>
      </c>
      <c r="C10" s="66">
        <f>C11+C12+C13+C14+C15</f>
        <v>620111</v>
      </c>
      <c r="D10" s="34">
        <f>D11+D12+D13+D14+D15</f>
        <v>620111</v>
      </c>
      <c r="E10" s="32">
        <v>100</v>
      </c>
      <c r="F10" s="35">
        <f>F11+F12+F13+F14+F15</f>
        <v>0</v>
      </c>
      <c r="G10" s="32"/>
      <c r="H10" s="35">
        <f>H11+H12+H13+H14+H15</f>
        <v>0</v>
      </c>
      <c r="I10" s="32"/>
      <c r="J10" s="35">
        <f>J11+J12+J13+J14+J15</f>
        <v>0</v>
      </c>
      <c r="K10" s="33"/>
    </row>
    <row r="11" spans="1:11" x14ac:dyDescent="0.25">
      <c r="A11" s="3"/>
      <c r="B11" s="4" t="s">
        <v>4</v>
      </c>
      <c r="C11" s="24">
        <f t="shared" ref="C11:D14" si="0">C17+C131+C137+C143+C155+C851+C857+C1061+C1085+C1277+C1337+C1373+C1379+C1505</f>
        <v>0</v>
      </c>
      <c r="D11" s="24">
        <f t="shared" si="0"/>
        <v>0</v>
      </c>
      <c r="E11" s="9"/>
      <c r="F11" s="63">
        <f>F17+F131+F137+F143+F155+F851+F857+F1061+F1085+F1277+F1337+F1373+F1379+F1505</f>
        <v>0</v>
      </c>
      <c r="G11" s="9"/>
      <c r="H11" s="64">
        <f>H17+H131+H137+H143+H155+H851+H857+H1061+H1085+H1277+H1337+H1373+H1379+H1505</f>
        <v>0</v>
      </c>
      <c r="I11" s="9"/>
      <c r="J11" s="64">
        <f>J17+J131+J137+J143+J155+J851+J857+J1061+J1085+J1277+J1337+J1373+J1379+J1505</f>
        <v>0</v>
      </c>
      <c r="K11" s="10"/>
    </row>
    <row r="12" spans="1:11" x14ac:dyDescent="0.25">
      <c r="A12" s="3"/>
      <c r="B12" s="4" t="s">
        <v>5</v>
      </c>
      <c r="C12" s="24">
        <f t="shared" si="0"/>
        <v>0</v>
      </c>
      <c r="D12" s="24">
        <f t="shared" si="0"/>
        <v>0</v>
      </c>
      <c r="E12" s="9"/>
      <c r="F12" s="63">
        <f>F18+F132+F138+F144+F156+F852+F858+F1062+F1086+F1278+F1338+F1374+F1380+F1506</f>
        <v>0</v>
      </c>
      <c r="G12" s="9"/>
      <c r="H12" s="64">
        <f>H18+H132+H138+H144+H156+H852+H858+H1062+H1086+H1278+H1338+H1374+H1380+H1506</f>
        <v>0</v>
      </c>
      <c r="I12" s="9"/>
      <c r="J12" s="64">
        <f>J18+J132+J138+J144+J156+J852+J858+J1062+J1086+J1278+J1338+J1374+J1380+J1506</f>
        <v>0</v>
      </c>
      <c r="K12" s="10"/>
    </row>
    <row r="13" spans="1:11" x14ac:dyDescent="0.25">
      <c r="A13" s="3"/>
      <c r="B13" s="4" t="s">
        <v>6</v>
      </c>
      <c r="C13" s="24">
        <f t="shared" si="0"/>
        <v>0</v>
      </c>
      <c r="D13" s="24">
        <f t="shared" si="0"/>
        <v>0</v>
      </c>
      <c r="E13" s="9"/>
      <c r="F13" s="63">
        <f>F19+F133+F139+F145+F157+F853+F859+F1063+F1087+F1279+F1339+F1375+F1381+F1507</f>
        <v>0</v>
      </c>
      <c r="G13" s="9"/>
      <c r="H13" s="64">
        <f>H19+H133+H139+H145+H157+H853+H859+H1063+H1087+H1279+H1339+H1375+H1381+H1507</f>
        <v>0</v>
      </c>
      <c r="I13" s="9"/>
      <c r="J13" s="64">
        <f>J19+J133+J139+J145+J157+J853+J859+J1063+J1087+J1279+J1339+J1375+J1381+J1507</f>
        <v>0</v>
      </c>
      <c r="K13" s="10"/>
    </row>
    <row r="14" spans="1:11" x14ac:dyDescent="0.25">
      <c r="A14" s="3"/>
      <c r="B14" s="4" t="s">
        <v>7</v>
      </c>
      <c r="C14" s="24">
        <f t="shared" si="0"/>
        <v>0</v>
      </c>
      <c r="D14" s="24">
        <f t="shared" si="0"/>
        <v>0</v>
      </c>
      <c r="E14" s="9"/>
      <c r="F14" s="63">
        <f>F20+F134+F140+F146+F158+F854+F860+F1064+F1088+F1280+F1340+F1376+F1382+F1508</f>
        <v>0</v>
      </c>
      <c r="G14" s="9"/>
      <c r="H14" s="64">
        <f>H20+H134+H140+H146+H158+H854+H860+H1064+H1088+H1280+H1340+H1376+H1382+H1508</f>
        <v>0</v>
      </c>
      <c r="I14" s="9"/>
      <c r="J14" s="64">
        <f>J20+J134+J140+J146+J158+J854+J860+J1064+J1088+J1280+J1340+J1376+J1382+J1508</f>
        <v>0</v>
      </c>
      <c r="K14" s="10"/>
    </row>
    <row r="15" spans="1:11" ht="15.75" thickBot="1" x14ac:dyDescent="0.3">
      <c r="A15" s="5"/>
      <c r="B15" s="6" t="s">
        <v>8</v>
      </c>
      <c r="C15" s="60">
        <f>C21+C135+C141+C147+C159+C819+C861+C1065+C1089+C1281+C1329+C1341+C1377+C1383+C1509</f>
        <v>620111</v>
      </c>
      <c r="D15" s="60">
        <f>D21+D135+D141+D147+D159+D819+D861+D1065+D1089+D1281+D1329+D1341+D1377+D1383+D1509</f>
        <v>620111</v>
      </c>
      <c r="E15" s="61"/>
      <c r="F15" s="65">
        <f>F21+F135+F141+F147+F159+F855+F861+F1065+F1089+F1281+F1341+F1377+F1383+F1509</f>
        <v>0</v>
      </c>
      <c r="G15" s="13"/>
      <c r="H15" s="65">
        <f>H21+H135+H141+H147+H159+H855+H861+H1065+H1089+H1281+H1341+H1377+H1383+H1509</f>
        <v>0</v>
      </c>
      <c r="I15" s="13"/>
      <c r="J15" s="65">
        <f>J21+J135+J141+J147+J159+J855+J861+J1065+J1089+J1281+J1341+J1377+J1383+J1509</f>
        <v>0</v>
      </c>
      <c r="K15" s="62"/>
    </row>
    <row r="16" spans="1:11" x14ac:dyDescent="0.25">
      <c r="A16" s="80" t="s">
        <v>269</v>
      </c>
      <c r="B16" s="14" t="s">
        <v>21</v>
      </c>
      <c r="C16" s="21">
        <f>C17+C18+C19+C20+C21</f>
        <v>35569</v>
      </c>
      <c r="D16" s="21">
        <f>D17+D18+D19+D20+D21</f>
        <v>35569</v>
      </c>
      <c r="E16" s="9">
        <v>100</v>
      </c>
      <c r="F16" s="23">
        <f>F17+F18+F19+F20+F21</f>
        <v>0</v>
      </c>
      <c r="G16" s="9"/>
      <c r="H16" s="23">
        <f>H17+H18+H19+H20+H21</f>
        <v>0</v>
      </c>
      <c r="I16" s="9"/>
      <c r="J16" s="23">
        <f>J17+J18+J19+J20+J21</f>
        <v>0</v>
      </c>
      <c r="K16" s="10"/>
    </row>
    <row r="17" spans="1:11" x14ac:dyDescent="0.25">
      <c r="A17" s="3"/>
      <c r="B17" s="4" t="s">
        <v>4</v>
      </c>
      <c r="C17" s="21">
        <f t="shared" ref="C17:D20" si="1">C23+C29+C35+C41+C47+C53+C59+C65+C71+C77+C83+C89+C95+C101+C107+C125</f>
        <v>0</v>
      </c>
      <c r="D17" s="21">
        <f t="shared" si="1"/>
        <v>0</v>
      </c>
      <c r="E17" s="9"/>
      <c r="F17" s="23">
        <f>F23+F29+F35+F41+F47+F53+F59+F65+F71+F77+F83+F89+F95+F101+F107+F125</f>
        <v>0</v>
      </c>
      <c r="G17" s="9"/>
      <c r="H17" s="23">
        <f>H23+H29+H35+H41+H47+H53+H59+H65+H71+H77+H83+H89+H95+H101+H107+H125</f>
        <v>0</v>
      </c>
      <c r="I17" s="9"/>
      <c r="J17" s="23">
        <f>J23+J29+J35+J41+J47+J53+J59+J65+J71+J77+J83+J89+J95+J101+J107+J125</f>
        <v>0</v>
      </c>
      <c r="K17" s="10"/>
    </row>
    <row r="18" spans="1:11" x14ac:dyDescent="0.25">
      <c r="A18" s="3"/>
      <c r="B18" s="4" t="s">
        <v>5</v>
      </c>
      <c r="C18" s="21">
        <f t="shared" si="1"/>
        <v>0</v>
      </c>
      <c r="D18" s="21">
        <f t="shared" si="1"/>
        <v>0</v>
      </c>
      <c r="E18" s="9"/>
      <c r="F18" s="23">
        <f>F24+F30+F36+F42+F48+F54+F60+F66+F72+F78+F84+F90+F96+F102+F108+F126</f>
        <v>0</v>
      </c>
      <c r="G18" s="9"/>
      <c r="H18" s="23">
        <f>H24+H30+H36+H42+H48+H54+H60+H66+H72+H78+H84+H90+H96+H102+H108+H126</f>
        <v>0</v>
      </c>
      <c r="I18" s="9"/>
      <c r="J18" s="23">
        <f>J24+J30+J36+J42+J48+J54+J60+J66+J72+J78+J84+J90+J96+J102+J108+J126</f>
        <v>0</v>
      </c>
      <c r="K18" s="10"/>
    </row>
    <row r="19" spans="1:11" x14ac:dyDescent="0.25">
      <c r="A19" s="3"/>
      <c r="B19" s="4" t="s">
        <v>6</v>
      </c>
      <c r="C19" s="21">
        <f t="shared" si="1"/>
        <v>0</v>
      </c>
      <c r="D19" s="21">
        <f t="shared" si="1"/>
        <v>0</v>
      </c>
      <c r="E19" s="9"/>
      <c r="F19" s="23">
        <f>F25+F31+F37+F43+F49+F55+F61+F67+F73+F79+F85+F91+F97+F103+F109+F127</f>
        <v>0</v>
      </c>
      <c r="G19" s="9"/>
      <c r="H19" s="23">
        <f>H25+H31+H37+H43+H49+H55+H61+H67+H73+H79+H85+H91+H97+H103+H109+H127</f>
        <v>0</v>
      </c>
      <c r="I19" s="9"/>
      <c r="J19" s="23">
        <f>J25+J31+J37+J43+J49+J55+J61+J67+J73+J79+J85+J91+J97+J103+J109+J127</f>
        <v>0</v>
      </c>
      <c r="K19" s="10"/>
    </row>
    <row r="20" spans="1:11" x14ac:dyDescent="0.25">
      <c r="A20" s="3"/>
      <c r="B20" s="4" t="s">
        <v>7</v>
      </c>
      <c r="C20" s="21">
        <f t="shared" si="1"/>
        <v>0</v>
      </c>
      <c r="D20" s="21">
        <f t="shared" si="1"/>
        <v>0</v>
      </c>
      <c r="E20" s="9"/>
      <c r="F20" s="23">
        <f>F26+F32+F38+F44+F50+F56+F62+F68+F74+F80+F86+F92+F98+F104+F110+F128</f>
        <v>0</v>
      </c>
      <c r="G20" s="9"/>
      <c r="H20" s="23">
        <f>H26+H32+H38+H44+H50+H56+H62+H68+H74+H80+H86+H92+H98+H104+H110+H128</f>
        <v>0</v>
      </c>
      <c r="I20" s="9"/>
      <c r="J20" s="23">
        <f>J26+J32+J38+J44+J50+J56+J62+J68+J74+J80+J86+J92+J98+J104+J110+J128</f>
        <v>0</v>
      </c>
      <c r="K20" s="10"/>
    </row>
    <row r="21" spans="1:11" x14ac:dyDescent="0.25">
      <c r="A21" s="3"/>
      <c r="B21" s="4" t="s">
        <v>8</v>
      </c>
      <c r="C21" s="21">
        <f>C27+C33+C39+C45+C51+C57+C63+C69+C75+C81+C87+C93+C99+C105+C111+C117+C123+C129</f>
        <v>35569</v>
      </c>
      <c r="D21" s="21">
        <f>D27+D33+D39+D45+D51+D57+D63+D69+D75+D81+D87+D93+D99+D105+D111+D117+D123+D129</f>
        <v>35569</v>
      </c>
      <c r="E21" s="9"/>
      <c r="F21" s="23">
        <f>F27+F33+F39+F45+F51+F57+F63+F69+F75+F81+F87+F93+F99+F105+F111+F129</f>
        <v>0</v>
      </c>
      <c r="G21" s="9"/>
      <c r="H21" s="23">
        <f>H27+H33+H39+H45+H51+H57+H63+H69+H75+H81+H87+H93+H99+H105+H111+H129</f>
        <v>0</v>
      </c>
      <c r="I21" s="9"/>
      <c r="J21" s="23">
        <f>J27+J33+J39+J45+J51+J57+J63+J69+J75+J81+J87+J93+J99+J105+J111+J129</f>
        <v>0</v>
      </c>
      <c r="K21" s="10"/>
    </row>
    <row r="22" spans="1:11" ht="14.25" customHeight="1" x14ac:dyDescent="0.25">
      <c r="A22" s="3" t="s">
        <v>2</v>
      </c>
      <c r="B22" s="26" t="s">
        <v>42</v>
      </c>
      <c r="C22" s="21">
        <f>C23+C24+C25+C26+C27</f>
        <v>16200</v>
      </c>
      <c r="D22" s="21">
        <f>D23+D24+D25+D26+D27</f>
        <v>16200</v>
      </c>
      <c r="E22" s="9">
        <v>100</v>
      </c>
      <c r="F22" s="23">
        <f>F23+F24+F25+F26+F27</f>
        <v>0</v>
      </c>
      <c r="G22" s="9"/>
      <c r="H22" s="23">
        <f>H23+H24+H25+H26+H27</f>
        <v>0</v>
      </c>
      <c r="I22" s="9"/>
      <c r="J22" s="23">
        <f>J23+J24+J25+J26+J27</f>
        <v>0</v>
      </c>
      <c r="K22" s="10"/>
    </row>
    <row r="23" spans="1:11" ht="1.5" hidden="1" customHeight="1" x14ac:dyDescent="0.25">
      <c r="A23" s="3"/>
      <c r="B23" s="4" t="s">
        <v>4</v>
      </c>
      <c r="C23" s="4">
        <v>0</v>
      </c>
      <c r="D23" s="43">
        <v>0</v>
      </c>
      <c r="E23" s="9"/>
      <c r="F23" s="9">
        <v>0</v>
      </c>
      <c r="G23" s="9"/>
      <c r="H23" s="9">
        <v>0</v>
      </c>
      <c r="I23" s="9"/>
      <c r="J23" s="9">
        <v>0</v>
      </c>
      <c r="K23" s="10"/>
    </row>
    <row r="24" spans="1:11" hidden="1" x14ac:dyDescent="0.25">
      <c r="A24" s="3"/>
      <c r="B24" s="4" t="s">
        <v>5</v>
      </c>
      <c r="C24" s="4">
        <v>0</v>
      </c>
      <c r="D24" s="43">
        <v>0</v>
      </c>
      <c r="E24" s="9"/>
      <c r="F24" s="9">
        <v>0</v>
      </c>
      <c r="G24" s="9"/>
      <c r="H24" s="9">
        <v>0</v>
      </c>
      <c r="I24" s="9"/>
      <c r="J24" s="9">
        <v>0</v>
      </c>
      <c r="K24" s="10"/>
    </row>
    <row r="25" spans="1:11" hidden="1" x14ac:dyDescent="0.25">
      <c r="A25" s="3"/>
      <c r="B25" s="4" t="s">
        <v>6</v>
      </c>
      <c r="C25" s="4">
        <v>0</v>
      </c>
      <c r="D25" s="43">
        <v>0</v>
      </c>
      <c r="E25" s="9"/>
      <c r="F25" s="9">
        <v>0</v>
      </c>
      <c r="G25" s="9"/>
      <c r="H25" s="9">
        <v>0</v>
      </c>
      <c r="I25" s="9"/>
      <c r="J25" s="9">
        <v>0</v>
      </c>
      <c r="K25" s="10"/>
    </row>
    <row r="26" spans="1:11" hidden="1" x14ac:dyDescent="0.25">
      <c r="A26" s="3"/>
      <c r="B26" s="4" t="s">
        <v>7</v>
      </c>
      <c r="C26" s="4">
        <v>0</v>
      </c>
      <c r="D26" s="43">
        <v>0</v>
      </c>
      <c r="E26" s="9"/>
      <c r="F26" s="9">
        <v>0</v>
      </c>
      <c r="G26" s="9"/>
      <c r="H26" s="9">
        <v>0</v>
      </c>
      <c r="I26" s="9"/>
      <c r="J26" s="9">
        <v>0</v>
      </c>
      <c r="K26" s="10"/>
    </row>
    <row r="27" spans="1:11" x14ac:dyDescent="0.25">
      <c r="A27" s="3"/>
      <c r="B27" s="4" t="s">
        <v>8</v>
      </c>
      <c r="C27" s="21">
        <v>16200</v>
      </c>
      <c r="D27" s="21">
        <v>16200</v>
      </c>
      <c r="E27" s="9">
        <v>100</v>
      </c>
      <c r="F27" s="9">
        <v>0</v>
      </c>
      <c r="G27" s="9"/>
      <c r="H27" s="9">
        <v>0</v>
      </c>
      <c r="I27" s="9"/>
      <c r="J27" s="9">
        <v>0</v>
      </c>
      <c r="K27" s="10"/>
    </row>
    <row r="28" spans="1:11" ht="195" x14ac:dyDescent="0.25">
      <c r="A28" s="28" t="s">
        <v>10</v>
      </c>
      <c r="B28" s="40" t="s">
        <v>385</v>
      </c>
      <c r="C28" s="41">
        <f>C29+C30+C31+C32+C33</f>
        <v>7999</v>
      </c>
      <c r="D28" s="41">
        <f>D29+D30+D31+D32+D33</f>
        <v>7999</v>
      </c>
      <c r="E28" s="29">
        <v>100</v>
      </c>
      <c r="F28" s="42">
        <f>F29+F30+F31+F32+F33</f>
        <v>0</v>
      </c>
      <c r="G28" s="29"/>
      <c r="H28" s="42">
        <f>H29+H30+H31+H32+H33</f>
        <v>0</v>
      </c>
      <c r="I28" s="29"/>
      <c r="J28" s="42">
        <f>J29+J30+J31+J32+J33</f>
        <v>0</v>
      </c>
      <c r="K28" s="30"/>
    </row>
    <row r="29" spans="1:11" hidden="1" x14ac:dyDescent="0.25">
      <c r="A29" s="3"/>
      <c r="B29" s="4" t="s">
        <v>4</v>
      </c>
      <c r="C29" s="4">
        <v>0</v>
      </c>
      <c r="D29" s="43">
        <v>0</v>
      </c>
      <c r="E29" s="9"/>
      <c r="F29" s="9">
        <v>0</v>
      </c>
      <c r="G29" s="9"/>
      <c r="H29" s="9">
        <v>0</v>
      </c>
      <c r="I29" s="9"/>
      <c r="J29" s="9">
        <v>0</v>
      </c>
      <c r="K29" s="10"/>
    </row>
    <row r="30" spans="1:11" hidden="1" x14ac:dyDescent="0.25">
      <c r="A30" s="3"/>
      <c r="B30" s="4" t="s">
        <v>5</v>
      </c>
      <c r="C30" s="4">
        <v>0</v>
      </c>
      <c r="D30" s="43">
        <v>0</v>
      </c>
      <c r="E30" s="9"/>
      <c r="F30" s="9">
        <v>0</v>
      </c>
      <c r="G30" s="9"/>
      <c r="H30" s="9">
        <v>0</v>
      </c>
      <c r="I30" s="9"/>
      <c r="J30" s="9">
        <v>0</v>
      </c>
      <c r="K30" s="10"/>
    </row>
    <row r="31" spans="1:11" hidden="1" x14ac:dyDescent="0.25">
      <c r="A31" s="3"/>
      <c r="B31" s="4" t="s">
        <v>6</v>
      </c>
      <c r="C31" s="4">
        <v>0</v>
      </c>
      <c r="D31" s="43">
        <v>0</v>
      </c>
      <c r="E31" s="9"/>
      <c r="F31" s="9">
        <v>0</v>
      </c>
      <c r="G31" s="9"/>
      <c r="H31" s="9">
        <v>0</v>
      </c>
      <c r="I31" s="9"/>
      <c r="J31" s="9">
        <v>0</v>
      </c>
      <c r="K31" s="10"/>
    </row>
    <row r="32" spans="1:11" hidden="1" x14ac:dyDescent="0.25">
      <c r="A32" s="3"/>
      <c r="B32" s="4" t="s">
        <v>7</v>
      </c>
      <c r="C32" s="4">
        <v>0</v>
      </c>
      <c r="D32" s="43">
        <v>0</v>
      </c>
      <c r="E32" s="9"/>
      <c r="F32" s="9">
        <v>0</v>
      </c>
      <c r="G32" s="9"/>
      <c r="H32" s="9">
        <v>0</v>
      </c>
      <c r="I32" s="9"/>
      <c r="J32" s="9">
        <v>0</v>
      </c>
      <c r="K32" s="10"/>
    </row>
    <row r="33" spans="1:11" x14ac:dyDescent="0.25">
      <c r="A33" s="3"/>
      <c r="B33" s="4" t="s">
        <v>8</v>
      </c>
      <c r="C33" s="21">
        <v>7999</v>
      </c>
      <c r="D33" s="23">
        <v>7999</v>
      </c>
      <c r="E33" s="11">
        <v>100</v>
      </c>
      <c r="F33" s="11">
        <v>0</v>
      </c>
      <c r="G33" s="11"/>
      <c r="H33" s="11">
        <v>0</v>
      </c>
      <c r="I33" s="11"/>
      <c r="J33" s="11">
        <v>0</v>
      </c>
      <c r="K33" s="12"/>
    </row>
    <row r="34" spans="1:11" ht="44.25" customHeight="1" x14ac:dyDescent="0.25">
      <c r="A34" s="46" t="s">
        <v>43</v>
      </c>
      <c r="B34" s="40" t="s">
        <v>44</v>
      </c>
      <c r="C34" s="41">
        <f>C35+C36+C37+C38+C39</f>
        <v>615</v>
      </c>
      <c r="D34" s="41">
        <f>D35+D36+D37+D38+D39</f>
        <v>615</v>
      </c>
      <c r="E34" s="29">
        <v>100</v>
      </c>
      <c r="F34" s="42">
        <f>F35+F36+F37+F38+F39</f>
        <v>0</v>
      </c>
      <c r="G34" s="29"/>
      <c r="H34" s="42">
        <f>H35+H36+H37+H38+H39</f>
        <v>0</v>
      </c>
      <c r="I34" s="29"/>
      <c r="J34" s="42">
        <f>J35+J36+J37+J38+J39</f>
        <v>0</v>
      </c>
      <c r="K34" s="30"/>
    </row>
    <row r="35" spans="1:11" hidden="1" x14ac:dyDescent="0.25">
      <c r="A35" s="7"/>
      <c r="B35" s="4" t="s">
        <v>4</v>
      </c>
      <c r="C35" s="4">
        <v>0</v>
      </c>
      <c r="D35" s="43">
        <v>0</v>
      </c>
      <c r="E35" s="9"/>
      <c r="F35" s="9">
        <v>0</v>
      </c>
      <c r="G35" s="9"/>
      <c r="H35" s="9">
        <v>0</v>
      </c>
      <c r="I35" s="9"/>
      <c r="J35" s="9">
        <v>0</v>
      </c>
      <c r="K35" s="10"/>
    </row>
    <row r="36" spans="1:11" hidden="1" x14ac:dyDescent="0.25">
      <c r="A36" s="7"/>
      <c r="B36" s="4" t="s">
        <v>5</v>
      </c>
      <c r="C36" s="4">
        <v>0</v>
      </c>
      <c r="D36" s="43">
        <v>0</v>
      </c>
      <c r="E36" s="9"/>
      <c r="F36" s="9">
        <v>0</v>
      </c>
      <c r="G36" s="9"/>
      <c r="H36" s="9">
        <v>0</v>
      </c>
      <c r="I36" s="9"/>
      <c r="J36" s="9">
        <v>0</v>
      </c>
      <c r="K36" s="10"/>
    </row>
    <row r="37" spans="1:11" hidden="1" x14ac:dyDescent="0.25">
      <c r="A37" s="7"/>
      <c r="B37" s="4" t="s">
        <v>6</v>
      </c>
      <c r="C37" s="4">
        <v>0</v>
      </c>
      <c r="D37" s="43">
        <v>0</v>
      </c>
      <c r="E37" s="9"/>
      <c r="F37" s="9">
        <v>0</v>
      </c>
      <c r="G37" s="9"/>
      <c r="H37" s="9">
        <v>0</v>
      </c>
      <c r="I37" s="9"/>
      <c r="J37" s="9">
        <v>0</v>
      </c>
      <c r="K37" s="10"/>
    </row>
    <row r="38" spans="1:11" hidden="1" x14ac:dyDescent="0.25">
      <c r="A38" s="7"/>
      <c r="B38" s="4" t="s">
        <v>7</v>
      </c>
      <c r="C38" s="4">
        <v>0</v>
      </c>
      <c r="D38" s="43">
        <v>0</v>
      </c>
      <c r="E38" s="9"/>
      <c r="F38" s="9">
        <v>0</v>
      </c>
      <c r="G38" s="9"/>
      <c r="H38" s="9">
        <v>0</v>
      </c>
      <c r="I38" s="9"/>
      <c r="J38" s="9">
        <v>0</v>
      </c>
      <c r="K38" s="10"/>
    </row>
    <row r="39" spans="1:11" x14ac:dyDescent="0.25">
      <c r="A39" s="7"/>
      <c r="B39" s="4" t="s">
        <v>8</v>
      </c>
      <c r="C39" s="8">
        <v>615</v>
      </c>
      <c r="D39" s="22">
        <v>615</v>
      </c>
      <c r="E39" s="11">
        <v>100</v>
      </c>
      <c r="F39" s="11">
        <v>0</v>
      </c>
      <c r="G39" s="11"/>
      <c r="H39" s="11">
        <v>0</v>
      </c>
      <c r="I39" s="11"/>
      <c r="J39" s="11">
        <v>0</v>
      </c>
      <c r="K39" s="12"/>
    </row>
    <row r="40" spans="1:11" ht="14.25" customHeight="1" x14ac:dyDescent="0.25">
      <c r="A40" s="7" t="s">
        <v>45</v>
      </c>
      <c r="B40" s="4" t="s">
        <v>46</v>
      </c>
      <c r="C40" s="41">
        <f>C41+C42+C43+C44+C45</f>
        <v>220</v>
      </c>
      <c r="D40" s="41">
        <f>D41+D42+D43+D44+D45</f>
        <v>220</v>
      </c>
      <c r="E40" s="29">
        <v>100</v>
      </c>
      <c r="F40" s="42">
        <f>F41+F42+F43+F44+F45</f>
        <v>0</v>
      </c>
      <c r="G40" s="29"/>
      <c r="H40" s="42">
        <f>H41+H42+H43+H44+H45</f>
        <v>0</v>
      </c>
      <c r="I40" s="29"/>
      <c r="J40" s="42">
        <f>J41+J42+J43+J44+J45</f>
        <v>0</v>
      </c>
      <c r="K40" s="30"/>
    </row>
    <row r="41" spans="1:11" hidden="1" x14ac:dyDescent="0.25">
      <c r="A41" s="7"/>
      <c r="B41" s="4" t="s">
        <v>4</v>
      </c>
      <c r="C41" s="4">
        <v>0</v>
      </c>
      <c r="D41" s="43">
        <v>0</v>
      </c>
      <c r="E41" s="9"/>
      <c r="F41" s="9">
        <v>0</v>
      </c>
      <c r="G41" s="9"/>
      <c r="H41" s="9">
        <v>0</v>
      </c>
      <c r="I41" s="9"/>
      <c r="J41" s="9">
        <v>0</v>
      </c>
      <c r="K41" s="10"/>
    </row>
    <row r="42" spans="1:11" hidden="1" x14ac:dyDescent="0.25">
      <c r="A42" s="7"/>
      <c r="B42" s="4" t="s">
        <v>5</v>
      </c>
      <c r="C42" s="4">
        <v>0</v>
      </c>
      <c r="D42" s="43">
        <v>0</v>
      </c>
      <c r="E42" s="9"/>
      <c r="F42" s="9">
        <v>0</v>
      </c>
      <c r="G42" s="9"/>
      <c r="H42" s="9">
        <v>0</v>
      </c>
      <c r="I42" s="9"/>
      <c r="J42" s="9">
        <v>0</v>
      </c>
      <c r="K42" s="10"/>
    </row>
    <row r="43" spans="1:11" hidden="1" x14ac:dyDescent="0.25">
      <c r="A43" s="7"/>
      <c r="B43" s="4" t="s">
        <v>6</v>
      </c>
      <c r="C43" s="4">
        <v>0</v>
      </c>
      <c r="D43" s="43">
        <v>0</v>
      </c>
      <c r="E43" s="9"/>
      <c r="F43" s="9">
        <v>0</v>
      </c>
      <c r="G43" s="9"/>
      <c r="H43" s="9">
        <v>0</v>
      </c>
      <c r="I43" s="9"/>
      <c r="J43" s="9">
        <v>0</v>
      </c>
      <c r="K43" s="10"/>
    </row>
    <row r="44" spans="1:11" hidden="1" x14ac:dyDescent="0.25">
      <c r="A44" s="7"/>
      <c r="B44" s="4" t="s">
        <v>7</v>
      </c>
      <c r="C44" s="4">
        <v>0</v>
      </c>
      <c r="D44" s="43">
        <v>0</v>
      </c>
      <c r="E44" s="9"/>
      <c r="F44" s="9">
        <v>0</v>
      </c>
      <c r="G44" s="9"/>
      <c r="H44" s="9">
        <v>0</v>
      </c>
      <c r="I44" s="9"/>
      <c r="J44" s="9">
        <v>0</v>
      </c>
      <c r="K44" s="10"/>
    </row>
    <row r="45" spans="1:11" x14ac:dyDescent="0.25">
      <c r="A45" s="7"/>
      <c r="B45" s="4" t="s">
        <v>8</v>
      </c>
      <c r="C45" s="8">
        <v>220</v>
      </c>
      <c r="D45" s="22">
        <v>220</v>
      </c>
      <c r="E45" s="11">
        <v>100</v>
      </c>
      <c r="F45" s="11">
        <v>0</v>
      </c>
      <c r="G45" s="11"/>
      <c r="H45" s="11">
        <v>0</v>
      </c>
      <c r="I45" s="11"/>
      <c r="J45" s="11">
        <v>0</v>
      </c>
      <c r="K45" s="12"/>
    </row>
    <row r="46" spans="1:11" ht="13.5" customHeight="1" x14ac:dyDescent="0.25">
      <c r="A46" s="7" t="s">
        <v>47</v>
      </c>
      <c r="B46" s="4" t="s">
        <v>48</v>
      </c>
      <c r="C46" s="41">
        <f>C47+C48+C49+C50+C51</f>
        <v>100</v>
      </c>
      <c r="D46" s="41">
        <f>D47+D48+D49+D50+D51</f>
        <v>100</v>
      </c>
      <c r="E46" s="29">
        <v>100</v>
      </c>
      <c r="F46" s="42">
        <f>F47+F48+F49+F50+F51</f>
        <v>0</v>
      </c>
      <c r="G46" s="29"/>
      <c r="H46" s="42">
        <f>H47+H48+H49+H50+H51</f>
        <v>0</v>
      </c>
      <c r="I46" s="29"/>
      <c r="J46" s="42">
        <f>J47+J48+J49+J50+J51</f>
        <v>0</v>
      </c>
      <c r="K46" s="30"/>
    </row>
    <row r="47" spans="1:11" hidden="1" x14ac:dyDescent="0.25">
      <c r="A47" s="7"/>
      <c r="B47" s="4" t="s">
        <v>4</v>
      </c>
      <c r="C47" s="4">
        <v>0</v>
      </c>
      <c r="D47" s="43">
        <v>0</v>
      </c>
      <c r="E47" s="9"/>
      <c r="F47" s="9">
        <v>0</v>
      </c>
      <c r="G47" s="9"/>
      <c r="H47" s="9">
        <v>0</v>
      </c>
      <c r="I47" s="9"/>
      <c r="J47" s="9">
        <v>0</v>
      </c>
      <c r="K47" s="10"/>
    </row>
    <row r="48" spans="1:11" hidden="1" x14ac:dyDescent="0.25">
      <c r="A48" s="7"/>
      <c r="B48" s="4" t="s">
        <v>5</v>
      </c>
      <c r="C48" s="4">
        <v>0</v>
      </c>
      <c r="D48" s="43">
        <v>0</v>
      </c>
      <c r="E48" s="9"/>
      <c r="F48" s="9">
        <v>0</v>
      </c>
      <c r="G48" s="9"/>
      <c r="H48" s="9">
        <v>0</v>
      </c>
      <c r="I48" s="9"/>
      <c r="J48" s="9">
        <v>0</v>
      </c>
      <c r="K48" s="10"/>
    </row>
    <row r="49" spans="1:11" hidden="1" x14ac:dyDescent="0.25">
      <c r="A49" s="7"/>
      <c r="B49" s="4" t="s">
        <v>6</v>
      </c>
      <c r="C49" s="4">
        <v>0</v>
      </c>
      <c r="D49" s="43">
        <v>0</v>
      </c>
      <c r="E49" s="9"/>
      <c r="F49" s="9">
        <v>0</v>
      </c>
      <c r="G49" s="9"/>
      <c r="H49" s="9">
        <v>0</v>
      </c>
      <c r="I49" s="9"/>
      <c r="J49" s="9">
        <v>0</v>
      </c>
      <c r="K49" s="10"/>
    </row>
    <row r="50" spans="1:11" hidden="1" x14ac:dyDescent="0.25">
      <c r="A50" s="7"/>
      <c r="B50" s="4" t="s">
        <v>7</v>
      </c>
      <c r="C50" s="4">
        <v>0</v>
      </c>
      <c r="D50" s="43">
        <v>0</v>
      </c>
      <c r="E50" s="9"/>
      <c r="F50" s="9">
        <v>0</v>
      </c>
      <c r="G50" s="9"/>
      <c r="H50" s="9">
        <v>0</v>
      </c>
      <c r="I50" s="9"/>
      <c r="J50" s="9">
        <v>0</v>
      </c>
      <c r="K50" s="10"/>
    </row>
    <row r="51" spans="1:11" x14ac:dyDescent="0.25">
      <c r="A51" s="7"/>
      <c r="B51" s="4" t="s">
        <v>8</v>
      </c>
      <c r="C51" s="8">
        <v>100</v>
      </c>
      <c r="D51" s="22">
        <v>100</v>
      </c>
      <c r="E51" s="11">
        <v>100</v>
      </c>
      <c r="F51" s="11">
        <v>0</v>
      </c>
      <c r="G51" s="11"/>
      <c r="H51" s="11">
        <v>0</v>
      </c>
      <c r="I51" s="11"/>
      <c r="J51" s="11">
        <v>0</v>
      </c>
      <c r="K51" s="12"/>
    </row>
    <row r="52" spans="1:11" ht="28.5" customHeight="1" x14ac:dyDescent="0.25">
      <c r="A52" s="46" t="s">
        <v>49</v>
      </c>
      <c r="B52" s="39" t="s">
        <v>56</v>
      </c>
      <c r="C52" s="41">
        <f>C53+C54+C55+C56+C57</f>
        <v>108</v>
      </c>
      <c r="D52" s="41">
        <f>D53+D54+D55+D56+D57</f>
        <v>108</v>
      </c>
      <c r="E52" s="29">
        <v>100</v>
      </c>
      <c r="F52" s="42">
        <f>F53+F54+F55+F56+F57</f>
        <v>0</v>
      </c>
      <c r="G52" s="29"/>
      <c r="H52" s="42">
        <f>H53+H54+H55+H56+H57</f>
        <v>0</v>
      </c>
      <c r="I52" s="29"/>
      <c r="J52" s="42">
        <f>J53+J54+J55+J56+J57</f>
        <v>0</v>
      </c>
      <c r="K52" s="30"/>
    </row>
    <row r="53" spans="1:11" hidden="1" x14ac:dyDescent="0.25">
      <c r="A53" s="7"/>
      <c r="B53" s="4" t="s">
        <v>4</v>
      </c>
      <c r="C53" s="4">
        <v>0</v>
      </c>
      <c r="D53" s="43">
        <v>0</v>
      </c>
      <c r="E53" s="9"/>
      <c r="F53" s="9">
        <v>0</v>
      </c>
      <c r="G53" s="9"/>
      <c r="H53" s="9">
        <v>0</v>
      </c>
      <c r="I53" s="9"/>
      <c r="J53" s="9">
        <v>0</v>
      </c>
      <c r="K53" s="10"/>
    </row>
    <row r="54" spans="1:11" hidden="1" x14ac:dyDescent="0.25">
      <c r="A54" s="7"/>
      <c r="B54" s="4" t="s">
        <v>5</v>
      </c>
      <c r="C54" s="4">
        <v>0</v>
      </c>
      <c r="D54" s="43">
        <v>0</v>
      </c>
      <c r="E54" s="9"/>
      <c r="F54" s="9">
        <v>0</v>
      </c>
      <c r="G54" s="9"/>
      <c r="H54" s="9">
        <v>0</v>
      </c>
      <c r="I54" s="9"/>
      <c r="J54" s="9">
        <v>0</v>
      </c>
      <c r="K54" s="10"/>
    </row>
    <row r="55" spans="1:11" hidden="1" x14ac:dyDescent="0.25">
      <c r="A55" s="7"/>
      <c r="B55" s="4" t="s">
        <v>6</v>
      </c>
      <c r="C55" s="4">
        <v>0</v>
      </c>
      <c r="D55" s="43">
        <v>0</v>
      </c>
      <c r="E55" s="9"/>
      <c r="F55" s="9">
        <v>0</v>
      </c>
      <c r="G55" s="9"/>
      <c r="H55" s="9">
        <v>0</v>
      </c>
      <c r="I55" s="9"/>
      <c r="J55" s="9">
        <v>0</v>
      </c>
      <c r="K55" s="10"/>
    </row>
    <row r="56" spans="1:11" hidden="1" x14ac:dyDescent="0.25">
      <c r="A56" s="7"/>
      <c r="B56" s="4" t="s">
        <v>7</v>
      </c>
      <c r="C56" s="4">
        <v>0</v>
      </c>
      <c r="D56" s="43">
        <v>0</v>
      </c>
      <c r="E56" s="9"/>
      <c r="F56" s="9">
        <v>0</v>
      </c>
      <c r="G56" s="9"/>
      <c r="H56" s="9">
        <v>0</v>
      </c>
      <c r="I56" s="9"/>
      <c r="J56" s="9">
        <v>0</v>
      </c>
      <c r="K56" s="10"/>
    </row>
    <row r="57" spans="1:11" x14ac:dyDescent="0.25">
      <c r="A57" s="7"/>
      <c r="B57" s="4" t="s">
        <v>8</v>
      </c>
      <c r="C57" s="8">
        <v>108</v>
      </c>
      <c r="D57" s="22">
        <v>108</v>
      </c>
      <c r="E57" s="11">
        <v>100</v>
      </c>
      <c r="F57" s="11">
        <v>0</v>
      </c>
      <c r="G57" s="11"/>
      <c r="H57" s="11">
        <v>0</v>
      </c>
      <c r="I57" s="11"/>
      <c r="J57" s="11">
        <v>0</v>
      </c>
      <c r="K57" s="12"/>
    </row>
    <row r="58" spans="1:11" ht="28.5" customHeight="1" x14ac:dyDescent="0.25">
      <c r="A58" s="46" t="s">
        <v>50</v>
      </c>
      <c r="B58" s="20" t="s">
        <v>57</v>
      </c>
      <c r="C58" s="41">
        <f>C59+C60+C61+C62+C63</f>
        <v>2280</v>
      </c>
      <c r="D58" s="41">
        <f>D59+D60+D61+D62+D63</f>
        <v>2280</v>
      </c>
      <c r="E58" s="29">
        <v>100</v>
      </c>
      <c r="F58" s="42">
        <f>F59+F60+F61+F62+F63</f>
        <v>0</v>
      </c>
      <c r="G58" s="29"/>
      <c r="H58" s="42">
        <f>H59+H60+H61+H62+H63</f>
        <v>0</v>
      </c>
      <c r="I58" s="29"/>
      <c r="J58" s="42">
        <f>J59+J60+J61+J62+J63</f>
        <v>0</v>
      </c>
      <c r="K58" s="30"/>
    </row>
    <row r="59" spans="1:11" hidden="1" x14ac:dyDescent="0.25">
      <c r="A59" s="7"/>
      <c r="B59" s="4" t="s">
        <v>4</v>
      </c>
      <c r="C59" s="4">
        <v>0</v>
      </c>
      <c r="D59" s="43">
        <v>0</v>
      </c>
      <c r="E59" s="9"/>
      <c r="F59" s="9">
        <v>0</v>
      </c>
      <c r="G59" s="9"/>
      <c r="H59" s="9">
        <v>0</v>
      </c>
      <c r="I59" s="9"/>
      <c r="J59" s="9">
        <v>0</v>
      </c>
      <c r="K59" s="10"/>
    </row>
    <row r="60" spans="1:11" hidden="1" x14ac:dyDescent="0.25">
      <c r="A60" s="7"/>
      <c r="B60" s="4" t="s">
        <v>5</v>
      </c>
      <c r="C60" s="4">
        <v>0</v>
      </c>
      <c r="D60" s="43">
        <v>0</v>
      </c>
      <c r="E60" s="9"/>
      <c r="F60" s="9">
        <v>0</v>
      </c>
      <c r="G60" s="9"/>
      <c r="H60" s="9">
        <v>0</v>
      </c>
      <c r="I60" s="9"/>
      <c r="J60" s="9">
        <v>0</v>
      </c>
      <c r="K60" s="10"/>
    </row>
    <row r="61" spans="1:11" hidden="1" x14ac:dyDescent="0.25">
      <c r="A61" s="7"/>
      <c r="B61" s="4" t="s">
        <v>6</v>
      </c>
      <c r="C61" s="4">
        <v>0</v>
      </c>
      <c r="D61" s="43">
        <v>0</v>
      </c>
      <c r="E61" s="9"/>
      <c r="F61" s="9">
        <v>0</v>
      </c>
      <c r="G61" s="9"/>
      <c r="H61" s="9">
        <v>0</v>
      </c>
      <c r="I61" s="9"/>
      <c r="J61" s="9">
        <v>0</v>
      </c>
      <c r="K61" s="10"/>
    </row>
    <row r="62" spans="1:11" hidden="1" x14ac:dyDescent="0.25">
      <c r="A62" s="7"/>
      <c r="B62" s="4" t="s">
        <v>7</v>
      </c>
      <c r="C62" s="4">
        <v>0</v>
      </c>
      <c r="D62" s="43">
        <v>0</v>
      </c>
      <c r="E62" s="9"/>
      <c r="F62" s="9">
        <v>0</v>
      </c>
      <c r="G62" s="9"/>
      <c r="H62" s="9">
        <v>0</v>
      </c>
      <c r="I62" s="9"/>
      <c r="J62" s="9">
        <v>0</v>
      </c>
      <c r="K62" s="10"/>
    </row>
    <row r="63" spans="1:11" x14ac:dyDescent="0.25">
      <c r="A63" s="7"/>
      <c r="B63" s="4" t="s">
        <v>8</v>
      </c>
      <c r="C63" s="24">
        <v>2280</v>
      </c>
      <c r="D63" s="25">
        <v>2280</v>
      </c>
      <c r="E63" s="11">
        <v>100</v>
      </c>
      <c r="F63" s="11">
        <v>0</v>
      </c>
      <c r="G63" s="11"/>
      <c r="H63" s="11">
        <v>0</v>
      </c>
      <c r="I63" s="11"/>
      <c r="J63" s="11">
        <v>0</v>
      </c>
      <c r="K63" s="12"/>
    </row>
    <row r="64" spans="1:11" ht="28.5" customHeight="1" x14ac:dyDescent="0.25">
      <c r="A64" s="46" t="s">
        <v>51</v>
      </c>
      <c r="B64" s="27" t="s">
        <v>58</v>
      </c>
      <c r="C64" s="41">
        <f>C65+C66+C67+C68+C69</f>
        <v>327</v>
      </c>
      <c r="D64" s="41">
        <f>D65+D66+D67+D68+D69</f>
        <v>327</v>
      </c>
      <c r="E64" s="29">
        <v>100</v>
      </c>
      <c r="F64" s="42">
        <f>F65+F66+F67+F68+F69</f>
        <v>0</v>
      </c>
      <c r="G64" s="29"/>
      <c r="H64" s="42">
        <f>H65+H66+H67+H68+H69</f>
        <v>0</v>
      </c>
      <c r="I64" s="29"/>
      <c r="J64" s="42">
        <f>J65+J66+J67+J68+J69</f>
        <v>0</v>
      </c>
      <c r="K64" s="30"/>
    </row>
    <row r="65" spans="1:11" hidden="1" x14ac:dyDescent="0.25">
      <c r="A65" s="7"/>
      <c r="B65" s="4" t="s">
        <v>4</v>
      </c>
      <c r="C65" s="4">
        <v>0</v>
      </c>
      <c r="D65" s="43">
        <v>0</v>
      </c>
      <c r="E65" s="9"/>
      <c r="F65" s="9">
        <v>0</v>
      </c>
      <c r="G65" s="9"/>
      <c r="H65" s="9">
        <v>0</v>
      </c>
      <c r="I65" s="9"/>
      <c r="J65" s="9">
        <v>0</v>
      </c>
      <c r="K65" s="10"/>
    </row>
    <row r="66" spans="1:11" hidden="1" x14ac:dyDescent="0.25">
      <c r="A66" s="7"/>
      <c r="B66" s="4" t="s">
        <v>5</v>
      </c>
      <c r="C66" s="4">
        <v>0</v>
      </c>
      <c r="D66" s="43">
        <v>0</v>
      </c>
      <c r="E66" s="9"/>
      <c r="F66" s="9">
        <v>0</v>
      </c>
      <c r="G66" s="9"/>
      <c r="H66" s="9">
        <v>0</v>
      </c>
      <c r="I66" s="9"/>
      <c r="J66" s="9">
        <v>0</v>
      </c>
      <c r="K66" s="10"/>
    </row>
    <row r="67" spans="1:11" hidden="1" x14ac:dyDescent="0.25">
      <c r="A67" s="7"/>
      <c r="B67" s="4" t="s">
        <v>6</v>
      </c>
      <c r="C67" s="4">
        <v>0</v>
      </c>
      <c r="D67" s="43">
        <v>0</v>
      </c>
      <c r="E67" s="9"/>
      <c r="F67" s="9">
        <v>0</v>
      </c>
      <c r="G67" s="9"/>
      <c r="H67" s="9">
        <v>0</v>
      </c>
      <c r="I67" s="9"/>
      <c r="J67" s="9">
        <v>0</v>
      </c>
      <c r="K67" s="10"/>
    </row>
    <row r="68" spans="1:11" hidden="1" x14ac:dyDescent="0.25">
      <c r="A68" s="7"/>
      <c r="B68" s="4" t="s">
        <v>7</v>
      </c>
      <c r="C68" s="4">
        <v>0</v>
      </c>
      <c r="D68" s="43">
        <v>0</v>
      </c>
      <c r="E68" s="9"/>
      <c r="F68" s="9">
        <v>0</v>
      </c>
      <c r="G68" s="9"/>
      <c r="H68" s="9">
        <v>0</v>
      </c>
      <c r="I68" s="9"/>
      <c r="J68" s="9">
        <v>0</v>
      </c>
      <c r="K68" s="10"/>
    </row>
    <row r="69" spans="1:11" x14ac:dyDescent="0.25">
      <c r="A69" s="7"/>
      <c r="B69" s="4" t="s">
        <v>8</v>
      </c>
      <c r="C69" s="24">
        <v>327</v>
      </c>
      <c r="D69" s="25">
        <v>327</v>
      </c>
      <c r="E69" s="11">
        <v>100</v>
      </c>
      <c r="F69" s="11">
        <v>0</v>
      </c>
      <c r="G69" s="11"/>
      <c r="H69" s="11">
        <v>0</v>
      </c>
      <c r="I69" s="11"/>
      <c r="J69" s="11">
        <v>0</v>
      </c>
      <c r="K69" s="12"/>
    </row>
    <row r="70" spans="1:11" ht="44.25" customHeight="1" x14ac:dyDescent="0.25">
      <c r="A70" s="46" t="s">
        <v>52</v>
      </c>
      <c r="B70" s="40" t="s">
        <v>59</v>
      </c>
      <c r="C70" s="41">
        <f>C71+C72+C73+C74+C75</f>
        <v>10</v>
      </c>
      <c r="D70" s="41">
        <f>D71+D72+D73+D74+D75</f>
        <v>10</v>
      </c>
      <c r="E70" s="29">
        <v>100</v>
      </c>
      <c r="F70" s="42">
        <f>F71+F72+F73+F74+F75</f>
        <v>0</v>
      </c>
      <c r="G70" s="29"/>
      <c r="H70" s="42">
        <f>H71+H72+H73+H74+H75</f>
        <v>0</v>
      </c>
      <c r="I70" s="29"/>
      <c r="J70" s="42">
        <f>J71+J72+J73+J74+J75</f>
        <v>0</v>
      </c>
      <c r="K70" s="30"/>
    </row>
    <row r="71" spans="1:11" hidden="1" x14ac:dyDescent="0.25">
      <c r="A71" s="7"/>
      <c r="B71" s="4" t="s">
        <v>4</v>
      </c>
      <c r="C71" s="4">
        <v>0</v>
      </c>
      <c r="D71" s="43">
        <v>0</v>
      </c>
      <c r="E71" s="9"/>
      <c r="F71" s="9">
        <v>0</v>
      </c>
      <c r="G71" s="9"/>
      <c r="H71" s="9">
        <v>0</v>
      </c>
      <c r="I71" s="9"/>
      <c r="J71" s="9">
        <v>0</v>
      </c>
      <c r="K71" s="10"/>
    </row>
    <row r="72" spans="1:11" hidden="1" x14ac:dyDescent="0.25">
      <c r="A72" s="7"/>
      <c r="B72" s="4" t="s">
        <v>5</v>
      </c>
      <c r="C72" s="4">
        <v>0</v>
      </c>
      <c r="D72" s="43">
        <v>0</v>
      </c>
      <c r="E72" s="9"/>
      <c r="F72" s="9">
        <v>0</v>
      </c>
      <c r="G72" s="9"/>
      <c r="H72" s="9">
        <v>0</v>
      </c>
      <c r="I72" s="9"/>
      <c r="J72" s="9">
        <v>0</v>
      </c>
      <c r="K72" s="10"/>
    </row>
    <row r="73" spans="1:11" hidden="1" x14ac:dyDescent="0.25">
      <c r="A73" s="7"/>
      <c r="B73" s="4" t="s">
        <v>6</v>
      </c>
      <c r="C73" s="4">
        <v>0</v>
      </c>
      <c r="D73" s="43">
        <v>0</v>
      </c>
      <c r="E73" s="9"/>
      <c r="F73" s="9">
        <v>0</v>
      </c>
      <c r="G73" s="9"/>
      <c r="H73" s="9">
        <v>0</v>
      </c>
      <c r="I73" s="9"/>
      <c r="J73" s="9">
        <v>0</v>
      </c>
      <c r="K73" s="10"/>
    </row>
    <row r="74" spans="1:11" hidden="1" x14ac:dyDescent="0.25">
      <c r="A74" s="7"/>
      <c r="B74" s="4" t="s">
        <v>7</v>
      </c>
      <c r="C74" s="4">
        <v>0</v>
      </c>
      <c r="D74" s="43">
        <v>0</v>
      </c>
      <c r="E74" s="9"/>
      <c r="F74" s="9">
        <v>0</v>
      </c>
      <c r="G74" s="9"/>
      <c r="H74" s="9">
        <v>0</v>
      </c>
      <c r="I74" s="9"/>
      <c r="J74" s="9">
        <v>0</v>
      </c>
      <c r="K74" s="10"/>
    </row>
    <row r="75" spans="1:11" x14ac:dyDescent="0.25">
      <c r="A75" s="7"/>
      <c r="B75" s="4" t="s">
        <v>8</v>
      </c>
      <c r="C75" s="24">
        <v>10</v>
      </c>
      <c r="D75" s="25">
        <v>10</v>
      </c>
      <c r="E75" s="11">
        <v>100</v>
      </c>
      <c r="F75" s="11">
        <v>0</v>
      </c>
      <c r="G75" s="11"/>
      <c r="H75" s="11">
        <v>0</v>
      </c>
      <c r="I75" s="11"/>
      <c r="J75" s="11">
        <v>0</v>
      </c>
      <c r="K75" s="12"/>
    </row>
    <row r="76" spans="1:11" ht="45" x14ac:dyDescent="0.25">
      <c r="A76" s="46" t="s">
        <v>53</v>
      </c>
      <c r="B76" s="39" t="s">
        <v>60</v>
      </c>
      <c r="C76" s="41">
        <f>C77+C78+C79+C80+C81</f>
        <v>10</v>
      </c>
      <c r="D76" s="41">
        <f>D77+D78+D79+D80+D81</f>
        <v>10</v>
      </c>
      <c r="E76" s="29">
        <v>100</v>
      </c>
      <c r="F76" s="42">
        <f>F77+F78+F79+F80+F81</f>
        <v>0</v>
      </c>
      <c r="G76" s="29"/>
      <c r="H76" s="42">
        <f>H77+H78+H79+H80+H81</f>
        <v>0</v>
      </c>
      <c r="I76" s="29"/>
      <c r="J76" s="42">
        <f>J77+J78+J79+J80+J81</f>
        <v>0</v>
      </c>
      <c r="K76" s="30"/>
    </row>
    <row r="77" spans="1:11" hidden="1" x14ac:dyDescent="0.25">
      <c r="A77" s="7"/>
      <c r="B77" s="4" t="s">
        <v>4</v>
      </c>
      <c r="C77" s="4">
        <v>0</v>
      </c>
      <c r="D77" s="43">
        <v>0</v>
      </c>
      <c r="E77" s="9"/>
      <c r="F77" s="9">
        <v>0</v>
      </c>
      <c r="G77" s="9"/>
      <c r="H77" s="9">
        <v>0</v>
      </c>
      <c r="I77" s="9"/>
      <c r="J77" s="9">
        <v>0</v>
      </c>
      <c r="K77" s="10"/>
    </row>
    <row r="78" spans="1:11" hidden="1" x14ac:dyDescent="0.25">
      <c r="A78" s="7"/>
      <c r="B78" s="4" t="s">
        <v>5</v>
      </c>
      <c r="C78" s="4">
        <v>0</v>
      </c>
      <c r="D78" s="43">
        <v>0</v>
      </c>
      <c r="E78" s="9"/>
      <c r="F78" s="9">
        <v>0</v>
      </c>
      <c r="G78" s="9"/>
      <c r="H78" s="9">
        <v>0</v>
      </c>
      <c r="I78" s="9"/>
      <c r="J78" s="9">
        <v>0</v>
      </c>
      <c r="K78" s="10"/>
    </row>
    <row r="79" spans="1:11" hidden="1" x14ac:dyDescent="0.25">
      <c r="A79" s="7"/>
      <c r="B79" s="4" t="s">
        <v>6</v>
      </c>
      <c r="C79" s="4">
        <v>0</v>
      </c>
      <c r="D79" s="43">
        <v>0</v>
      </c>
      <c r="E79" s="9"/>
      <c r="F79" s="9">
        <v>0</v>
      </c>
      <c r="G79" s="9"/>
      <c r="H79" s="9">
        <v>0</v>
      </c>
      <c r="I79" s="9"/>
      <c r="J79" s="9">
        <v>0</v>
      </c>
      <c r="K79" s="10"/>
    </row>
    <row r="80" spans="1:11" hidden="1" x14ac:dyDescent="0.25">
      <c r="A80" s="7"/>
      <c r="B80" s="4" t="s">
        <v>7</v>
      </c>
      <c r="C80" s="4">
        <v>0</v>
      </c>
      <c r="D80" s="43">
        <v>0</v>
      </c>
      <c r="E80" s="9"/>
      <c r="F80" s="9">
        <v>0</v>
      </c>
      <c r="G80" s="9"/>
      <c r="H80" s="9">
        <v>0</v>
      </c>
      <c r="I80" s="9"/>
      <c r="J80" s="9">
        <v>0</v>
      </c>
      <c r="K80" s="10"/>
    </row>
    <row r="81" spans="1:11" x14ac:dyDescent="0.25">
      <c r="A81" s="7"/>
      <c r="B81" s="4" t="s">
        <v>8</v>
      </c>
      <c r="C81" s="24">
        <v>10</v>
      </c>
      <c r="D81" s="25">
        <v>10</v>
      </c>
      <c r="E81" s="11">
        <v>100</v>
      </c>
      <c r="F81" s="11">
        <v>0</v>
      </c>
      <c r="G81" s="11"/>
      <c r="H81" s="11">
        <v>0</v>
      </c>
      <c r="I81" s="11"/>
      <c r="J81" s="11">
        <v>0</v>
      </c>
      <c r="K81" s="12"/>
    </row>
    <row r="82" spans="1:11" ht="30.75" customHeight="1" x14ac:dyDescent="0.25">
      <c r="A82" s="46" t="s">
        <v>54</v>
      </c>
      <c r="B82" s="44" t="s">
        <v>61</v>
      </c>
      <c r="C82" s="41">
        <f>C83+C84+C85+C86+C87</f>
        <v>261</v>
      </c>
      <c r="D82" s="41">
        <f>D83+D84+D85+D86+D87</f>
        <v>261</v>
      </c>
      <c r="E82" s="29">
        <v>100</v>
      </c>
      <c r="F82" s="42">
        <f>F83+F84+F85+F86+F87</f>
        <v>0</v>
      </c>
      <c r="G82" s="29"/>
      <c r="H82" s="42">
        <f>H83+H84+H85+H86+H87</f>
        <v>0</v>
      </c>
      <c r="I82" s="29"/>
      <c r="J82" s="42">
        <f>J83+J84+J85+J86+J87</f>
        <v>0</v>
      </c>
      <c r="K82" s="30"/>
    </row>
    <row r="83" spans="1:11" hidden="1" x14ac:dyDescent="0.25">
      <c r="A83" s="7"/>
      <c r="B83" s="4" t="s">
        <v>4</v>
      </c>
      <c r="C83" s="4">
        <v>0</v>
      </c>
      <c r="D83" s="43">
        <v>0</v>
      </c>
      <c r="E83" s="9"/>
      <c r="F83" s="9">
        <v>0</v>
      </c>
      <c r="G83" s="9"/>
      <c r="H83" s="9">
        <v>0</v>
      </c>
      <c r="I83" s="9"/>
      <c r="J83" s="9">
        <v>0</v>
      </c>
      <c r="K83" s="10"/>
    </row>
    <row r="84" spans="1:11" hidden="1" x14ac:dyDescent="0.25">
      <c r="A84" s="7"/>
      <c r="B84" s="4" t="s">
        <v>5</v>
      </c>
      <c r="C84" s="4">
        <v>0</v>
      </c>
      <c r="D84" s="43">
        <v>0</v>
      </c>
      <c r="E84" s="9"/>
      <c r="F84" s="9">
        <v>0</v>
      </c>
      <c r="G84" s="9"/>
      <c r="H84" s="9">
        <v>0</v>
      </c>
      <c r="I84" s="9"/>
      <c r="J84" s="9">
        <v>0</v>
      </c>
      <c r="K84" s="10"/>
    </row>
    <row r="85" spans="1:11" hidden="1" x14ac:dyDescent="0.25">
      <c r="A85" s="7"/>
      <c r="B85" s="4" t="s">
        <v>6</v>
      </c>
      <c r="C85" s="4">
        <v>0</v>
      </c>
      <c r="D85" s="43">
        <v>0</v>
      </c>
      <c r="E85" s="9"/>
      <c r="F85" s="9">
        <v>0</v>
      </c>
      <c r="G85" s="9"/>
      <c r="H85" s="9">
        <v>0</v>
      </c>
      <c r="I85" s="9"/>
      <c r="J85" s="9">
        <v>0</v>
      </c>
      <c r="K85" s="10"/>
    </row>
    <row r="86" spans="1:11" hidden="1" x14ac:dyDescent="0.25">
      <c r="A86" s="7"/>
      <c r="B86" s="4" t="s">
        <v>7</v>
      </c>
      <c r="C86" s="4">
        <v>0</v>
      </c>
      <c r="D86" s="43">
        <v>0</v>
      </c>
      <c r="E86" s="9"/>
      <c r="F86" s="9">
        <v>0</v>
      </c>
      <c r="G86" s="9"/>
      <c r="H86" s="9">
        <v>0</v>
      </c>
      <c r="I86" s="9"/>
      <c r="J86" s="9">
        <v>0</v>
      </c>
      <c r="K86" s="10"/>
    </row>
    <row r="87" spans="1:11" x14ac:dyDescent="0.25">
      <c r="A87" s="7"/>
      <c r="B87" s="4" t="s">
        <v>8</v>
      </c>
      <c r="C87" s="24">
        <v>261</v>
      </c>
      <c r="D87" s="25">
        <v>261</v>
      </c>
      <c r="E87" s="11">
        <v>100</v>
      </c>
      <c r="F87" s="11">
        <v>0</v>
      </c>
      <c r="G87" s="11"/>
      <c r="H87" s="11">
        <v>0</v>
      </c>
      <c r="I87" s="11"/>
      <c r="J87" s="11">
        <v>0</v>
      </c>
      <c r="K87" s="12"/>
    </row>
    <row r="88" spans="1:11" ht="43.5" customHeight="1" x14ac:dyDescent="0.25">
      <c r="A88" s="46" t="s">
        <v>55</v>
      </c>
      <c r="B88" s="39" t="s">
        <v>67</v>
      </c>
      <c r="C88" s="41">
        <f>C89+C90+C91+C92+C93</f>
        <v>68</v>
      </c>
      <c r="D88" s="41">
        <f>D89+D90+D91+D92+D93</f>
        <v>68</v>
      </c>
      <c r="E88" s="29">
        <v>100</v>
      </c>
      <c r="F88" s="42">
        <f>F89+F90+F91+F92+F93</f>
        <v>0</v>
      </c>
      <c r="G88" s="29"/>
      <c r="H88" s="42">
        <f>H89+H90+H91+H92+H93</f>
        <v>0</v>
      </c>
      <c r="I88" s="29"/>
      <c r="J88" s="42">
        <f>J89+J90+J91+J92+J93</f>
        <v>0</v>
      </c>
      <c r="K88" s="30"/>
    </row>
    <row r="89" spans="1:11" hidden="1" x14ac:dyDescent="0.25">
      <c r="A89" s="7"/>
      <c r="B89" s="4" t="s">
        <v>4</v>
      </c>
      <c r="C89" s="4">
        <v>0</v>
      </c>
      <c r="D89" s="43">
        <v>0</v>
      </c>
      <c r="E89" s="9"/>
      <c r="F89" s="9">
        <v>0</v>
      </c>
      <c r="G89" s="9"/>
      <c r="H89" s="9">
        <v>0</v>
      </c>
      <c r="I89" s="9"/>
      <c r="J89" s="9">
        <v>0</v>
      </c>
      <c r="K89" s="10"/>
    </row>
    <row r="90" spans="1:11" hidden="1" x14ac:dyDescent="0.25">
      <c r="A90" s="7"/>
      <c r="B90" s="4" t="s">
        <v>5</v>
      </c>
      <c r="C90" s="4">
        <v>0</v>
      </c>
      <c r="D90" s="43">
        <v>0</v>
      </c>
      <c r="E90" s="9"/>
      <c r="F90" s="9">
        <v>0</v>
      </c>
      <c r="G90" s="9"/>
      <c r="H90" s="9">
        <v>0</v>
      </c>
      <c r="I90" s="9"/>
      <c r="J90" s="9">
        <v>0</v>
      </c>
      <c r="K90" s="10"/>
    </row>
    <row r="91" spans="1:11" hidden="1" x14ac:dyDescent="0.25">
      <c r="A91" s="7"/>
      <c r="B91" s="4" t="s">
        <v>6</v>
      </c>
      <c r="C91" s="4">
        <v>0</v>
      </c>
      <c r="D91" s="43">
        <v>0</v>
      </c>
      <c r="E91" s="9"/>
      <c r="F91" s="9">
        <v>0</v>
      </c>
      <c r="G91" s="9"/>
      <c r="H91" s="9">
        <v>0</v>
      </c>
      <c r="I91" s="9"/>
      <c r="J91" s="9">
        <v>0</v>
      </c>
      <c r="K91" s="10"/>
    </row>
    <row r="92" spans="1:11" hidden="1" x14ac:dyDescent="0.25">
      <c r="A92" s="7"/>
      <c r="B92" s="4" t="s">
        <v>7</v>
      </c>
      <c r="C92" s="4">
        <v>0</v>
      </c>
      <c r="D92" s="43">
        <v>0</v>
      </c>
      <c r="E92" s="9"/>
      <c r="F92" s="9">
        <v>0</v>
      </c>
      <c r="G92" s="9"/>
      <c r="H92" s="9">
        <v>0</v>
      </c>
      <c r="I92" s="9"/>
      <c r="J92" s="9">
        <v>0</v>
      </c>
      <c r="K92" s="10"/>
    </row>
    <row r="93" spans="1:11" x14ac:dyDescent="0.25">
      <c r="A93" s="7"/>
      <c r="B93" s="4" t="s">
        <v>8</v>
      </c>
      <c r="C93" s="24">
        <v>68</v>
      </c>
      <c r="D93" s="25">
        <v>68</v>
      </c>
      <c r="E93" s="11">
        <v>100</v>
      </c>
      <c r="F93" s="11">
        <v>0</v>
      </c>
      <c r="G93" s="11"/>
      <c r="H93" s="11">
        <v>0</v>
      </c>
      <c r="I93" s="11"/>
      <c r="J93" s="11">
        <v>0</v>
      </c>
      <c r="K93" s="12"/>
    </row>
    <row r="94" spans="1:11" ht="30" x14ac:dyDescent="0.25">
      <c r="A94" s="46" t="s">
        <v>62</v>
      </c>
      <c r="B94" s="27" t="s">
        <v>68</v>
      </c>
      <c r="C94" s="41">
        <f>C95+C96+C97+C98+C99</f>
        <v>129</v>
      </c>
      <c r="D94" s="41">
        <f>D95+D96+D97+D98+D99</f>
        <v>129</v>
      </c>
      <c r="E94" s="29">
        <v>100</v>
      </c>
      <c r="F94" s="42">
        <f>F95+F96+F97+F98+F99</f>
        <v>0</v>
      </c>
      <c r="G94" s="29"/>
      <c r="H94" s="42">
        <f>H95+H96+H97+H98+H99</f>
        <v>0</v>
      </c>
      <c r="I94" s="29"/>
      <c r="J94" s="42">
        <f>J95+J96+J97+J98+J99</f>
        <v>0</v>
      </c>
      <c r="K94" s="30"/>
    </row>
    <row r="95" spans="1:11" hidden="1" x14ac:dyDescent="0.25">
      <c r="A95" s="7"/>
      <c r="B95" s="4" t="s">
        <v>4</v>
      </c>
      <c r="C95" s="4">
        <v>0</v>
      </c>
      <c r="D95" s="43">
        <v>0</v>
      </c>
      <c r="E95" s="9"/>
      <c r="F95" s="9">
        <v>0</v>
      </c>
      <c r="G95" s="9"/>
      <c r="H95" s="9">
        <v>0</v>
      </c>
      <c r="I95" s="9"/>
      <c r="J95" s="9">
        <v>0</v>
      </c>
      <c r="K95" s="10"/>
    </row>
    <row r="96" spans="1:11" hidden="1" x14ac:dyDescent="0.25">
      <c r="A96" s="7"/>
      <c r="B96" s="4" t="s">
        <v>5</v>
      </c>
      <c r="C96" s="4">
        <v>0</v>
      </c>
      <c r="D96" s="43">
        <v>0</v>
      </c>
      <c r="E96" s="9"/>
      <c r="F96" s="9">
        <v>0</v>
      </c>
      <c r="G96" s="9"/>
      <c r="H96" s="9">
        <v>0</v>
      </c>
      <c r="I96" s="9"/>
      <c r="J96" s="9">
        <v>0</v>
      </c>
      <c r="K96" s="10"/>
    </row>
    <row r="97" spans="1:11" hidden="1" x14ac:dyDescent="0.25">
      <c r="A97" s="7"/>
      <c r="B97" s="4" t="s">
        <v>6</v>
      </c>
      <c r="C97" s="4">
        <v>0</v>
      </c>
      <c r="D97" s="43">
        <v>0</v>
      </c>
      <c r="E97" s="9"/>
      <c r="F97" s="9">
        <v>0</v>
      </c>
      <c r="G97" s="9"/>
      <c r="H97" s="9">
        <v>0</v>
      </c>
      <c r="I97" s="9"/>
      <c r="J97" s="9">
        <v>0</v>
      </c>
      <c r="K97" s="10"/>
    </row>
    <row r="98" spans="1:11" hidden="1" x14ac:dyDescent="0.25">
      <c r="A98" s="7"/>
      <c r="B98" s="4" t="s">
        <v>7</v>
      </c>
      <c r="C98" s="4">
        <v>0</v>
      </c>
      <c r="D98" s="43">
        <v>0</v>
      </c>
      <c r="E98" s="9"/>
      <c r="F98" s="9">
        <v>0</v>
      </c>
      <c r="G98" s="9"/>
      <c r="H98" s="9">
        <v>0</v>
      </c>
      <c r="I98" s="9"/>
      <c r="J98" s="9">
        <v>0</v>
      </c>
      <c r="K98" s="10"/>
    </row>
    <row r="99" spans="1:11" x14ac:dyDescent="0.25">
      <c r="A99" s="7"/>
      <c r="B99" s="4" t="s">
        <v>8</v>
      </c>
      <c r="C99" s="24">
        <v>129</v>
      </c>
      <c r="D99" s="25">
        <v>129</v>
      </c>
      <c r="E99" s="11">
        <v>100</v>
      </c>
      <c r="F99" s="11">
        <v>0</v>
      </c>
      <c r="G99" s="11"/>
      <c r="H99" s="11">
        <v>0</v>
      </c>
      <c r="I99" s="11"/>
      <c r="J99" s="11">
        <v>0</v>
      </c>
      <c r="K99" s="12"/>
    </row>
    <row r="100" spans="1:11" ht="30" x14ac:dyDescent="0.25">
      <c r="A100" s="46" t="s">
        <v>63</v>
      </c>
      <c r="B100" s="20" t="s">
        <v>69</v>
      </c>
      <c r="C100" s="41">
        <f>C101+C102+C103+C104+C105</f>
        <v>18</v>
      </c>
      <c r="D100" s="41">
        <f>D101+D102+D103+D104+D105</f>
        <v>18</v>
      </c>
      <c r="E100" s="29">
        <v>100</v>
      </c>
      <c r="F100" s="42">
        <f>F101+F102+F103+F104+F105</f>
        <v>0</v>
      </c>
      <c r="G100" s="29"/>
      <c r="H100" s="42">
        <f>H101+H102+H103+H104+H105</f>
        <v>0</v>
      </c>
      <c r="I100" s="29"/>
      <c r="J100" s="42">
        <f>J101+J102+J103+J104+J105</f>
        <v>0</v>
      </c>
      <c r="K100" s="30"/>
    </row>
    <row r="101" spans="1:11" hidden="1" x14ac:dyDescent="0.25">
      <c r="A101" s="7"/>
      <c r="B101" s="4" t="s">
        <v>4</v>
      </c>
      <c r="C101" s="4">
        <v>0</v>
      </c>
      <c r="D101" s="43">
        <v>0</v>
      </c>
      <c r="E101" s="9"/>
      <c r="F101" s="9">
        <v>0</v>
      </c>
      <c r="G101" s="9"/>
      <c r="H101" s="9">
        <v>0</v>
      </c>
      <c r="I101" s="9"/>
      <c r="J101" s="9">
        <v>0</v>
      </c>
      <c r="K101" s="10"/>
    </row>
    <row r="102" spans="1:11" hidden="1" x14ac:dyDescent="0.25">
      <c r="A102" s="7"/>
      <c r="B102" s="4" t="s">
        <v>5</v>
      </c>
      <c r="C102" s="4">
        <v>0</v>
      </c>
      <c r="D102" s="43">
        <v>0</v>
      </c>
      <c r="E102" s="9"/>
      <c r="F102" s="9">
        <v>0</v>
      </c>
      <c r="G102" s="9"/>
      <c r="H102" s="9">
        <v>0</v>
      </c>
      <c r="I102" s="9"/>
      <c r="J102" s="9">
        <v>0</v>
      </c>
      <c r="K102" s="10"/>
    </row>
    <row r="103" spans="1:11" hidden="1" x14ac:dyDescent="0.25">
      <c r="A103" s="7"/>
      <c r="B103" s="4" t="s">
        <v>6</v>
      </c>
      <c r="C103" s="4">
        <v>0</v>
      </c>
      <c r="D103" s="43">
        <v>0</v>
      </c>
      <c r="E103" s="9"/>
      <c r="F103" s="9">
        <v>0</v>
      </c>
      <c r="G103" s="9"/>
      <c r="H103" s="9">
        <v>0</v>
      </c>
      <c r="I103" s="9"/>
      <c r="J103" s="9">
        <v>0</v>
      </c>
      <c r="K103" s="10"/>
    </row>
    <row r="104" spans="1:11" hidden="1" x14ac:dyDescent="0.25">
      <c r="A104" s="7"/>
      <c r="B104" s="4" t="s">
        <v>7</v>
      </c>
      <c r="C104" s="4">
        <v>0</v>
      </c>
      <c r="D104" s="43">
        <v>0</v>
      </c>
      <c r="E104" s="9"/>
      <c r="F104" s="9">
        <v>0</v>
      </c>
      <c r="G104" s="9"/>
      <c r="H104" s="9">
        <v>0</v>
      </c>
      <c r="I104" s="9"/>
      <c r="J104" s="9">
        <v>0</v>
      </c>
      <c r="K104" s="10"/>
    </row>
    <row r="105" spans="1:11" x14ac:dyDescent="0.25">
      <c r="A105" s="7"/>
      <c r="B105" s="4" t="s">
        <v>8</v>
      </c>
      <c r="C105" s="24">
        <v>18</v>
      </c>
      <c r="D105" s="25">
        <v>18</v>
      </c>
      <c r="E105" s="11">
        <v>100</v>
      </c>
      <c r="F105" s="11">
        <v>0</v>
      </c>
      <c r="G105" s="11"/>
      <c r="H105" s="11">
        <v>0</v>
      </c>
      <c r="I105" s="11"/>
      <c r="J105" s="11">
        <v>0</v>
      </c>
      <c r="K105" s="12"/>
    </row>
    <row r="106" spans="1:11" ht="28.5" customHeight="1" x14ac:dyDescent="0.25">
      <c r="A106" s="46" t="s">
        <v>64</v>
      </c>
      <c r="B106" s="20" t="s">
        <v>70</v>
      </c>
      <c r="C106" s="41">
        <f>C107+C108+C109+C110+C111</f>
        <v>190</v>
      </c>
      <c r="D106" s="41">
        <f>D107+D108+D109+D110+D111</f>
        <v>190</v>
      </c>
      <c r="E106" s="29">
        <v>100</v>
      </c>
      <c r="F106" s="42">
        <f>F107+F108+F109+F110+F111</f>
        <v>0</v>
      </c>
      <c r="G106" s="29"/>
      <c r="H106" s="42">
        <f>H107+H108+H109+H110+H111</f>
        <v>0</v>
      </c>
      <c r="I106" s="29"/>
      <c r="J106" s="42">
        <f>J107+J108+J109+J110+J111</f>
        <v>0</v>
      </c>
      <c r="K106" s="30"/>
    </row>
    <row r="107" spans="1:11" hidden="1" x14ac:dyDescent="0.25">
      <c r="A107" s="7"/>
      <c r="B107" s="4" t="s">
        <v>4</v>
      </c>
      <c r="C107" s="4">
        <v>0</v>
      </c>
      <c r="D107" s="43">
        <v>0</v>
      </c>
      <c r="E107" s="9"/>
      <c r="F107" s="9">
        <v>0</v>
      </c>
      <c r="G107" s="9"/>
      <c r="H107" s="9">
        <v>0</v>
      </c>
      <c r="I107" s="9"/>
      <c r="J107" s="9">
        <v>0</v>
      </c>
      <c r="K107" s="10"/>
    </row>
    <row r="108" spans="1:11" hidden="1" x14ac:dyDescent="0.25">
      <c r="A108" s="7"/>
      <c r="B108" s="4" t="s">
        <v>5</v>
      </c>
      <c r="C108" s="4">
        <v>0</v>
      </c>
      <c r="D108" s="43">
        <v>0</v>
      </c>
      <c r="E108" s="9"/>
      <c r="F108" s="9">
        <v>0</v>
      </c>
      <c r="G108" s="9"/>
      <c r="H108" s="9">
        <v>0</v>
      </c>
      <c r="I108" s="9"/>
      <c r="J108" s="9">
        <v>0</v>
      </c>
      <c r="K108" s="10"/>
    </row>
    <row r="109" spans="1:11" hidden="1" x14ac:dyDescent="0.25">
      <c r="A109" s="7"/>
      <c r="B109" s="4" t="s">
        <v>6</v>
      </c>
      <c r="C109" s="4">
        <v>0</v>
      </c>
      <c r="D109" s="43">
        <v>0</v>
      </c>
      <c r="E109" s="9"/>
      <c r="F109" s="9">
        <v>0</v>
      </c>
      <c r="G109" s="9"/>
      <c r="H109" s="9">
        <v>0</v>
      </c>
      <c r="I109" s="9"/>
      <c r="J109" s="9">
        <v>0</v>
      </c>
      <c r="K109" s="10"/>
    </row>
    <row r="110" spans="1:11" hidden="1" x14ac:dyDescent="0.25">
      <c r="A110" s="7"/>
      <c r="B110" s="4" t="s">
        <v>7</v>
      </c>
      <c r="C110" s="4">
        <v>0</v>
      </c>
      <c r="D110" s="43">
        <v>0</v>
      </c>
      <c r="E110" s="9"/>
      <c r="F110" s="9">
        <v>0</v>
      </c>
      <c r="G110" s="9"/>
      <c r="H110" s="9">
        <v>0</v>
      </c>
      <c r="I110" s="9"/>
      <c r="J110" s="9">
        <v>0</v>
      </c>
      <c r="K110" s="10"/>
    </row>
    <row r="111" spans="1:11" x14ac:dyDescent="0.25">
      <c r="A111" s="7"/>
      <c r="B111" s="4" t="s">
        <v>8</v>
      </c>
      <c r="C111" s="24">
        <v>190</v>
      </c>
      <c r="D111" s="25">
        <v>190</v>
      </c>
      <c r="E111" s="11">
        <v>100</v>
      </c>
      <c r="F111" s="11">
        <v>0</v>
      </c>
      <c r="G111" s="11"/>
      <c r="H111" s="11">
        <v>0</v>
      </c>
      <c r="I111" s="11"/>
      <c r="J111" s="11">
        <v>0</v>
      </c>
      <c r="K111" s="12"/>
    </row>
    <row r="112" spans="1:11" ht="30" x14ac:dyDescent="0.25">
      <c r="A112" s="46" t="s">
        <v>65</v>
      </c>
      <c r="B112" s="20" t="s">
        <v>386</v>
      </c>
      <c r="C112" s="41">
        <f>C113+C114+C115+C116+C117</f>
        <v>34</v>
      </c>
      <c r="D112" s="41">
        <f>D113+D114+D115+D116+D117</f>
        <v>34</v>
      </c>
      <c r="E112" s="29">
        <v>100</v>
      </c>
      <c r="F112" s="42">
        <f>F113+F114+F115+F116+F117</f>
        <v>0</v>
      </c>
      <c r="G112" s="29"/>
      <c r="H112" s="42">
        <f>H113+H114+H115+H116+H117</f>
        <v>0</v>
      </c>
      <c r="I112" s="29"/>
      <c r="J112" s="42">
        <f>J113+J114+J115+J116+J117</f>
        <v>0</v>
      </c>
      <c r="K112" s="30"/>
    </row>
    <row r="113" spans="1:11" hidden="1" x14ac:dyDescent="0.25">
      <c r="A113" s="7"/>
      <c r="B113" s="4" t="s">
        <v>4</v>
      </c>
      <c r="C113" s="4">
        <v>0</v>
      </c>
      <c r="D113" s="43">
        <v>0</v>
      </c>
      <c r="E113" s="9"/>
      <c r="F113" s="9">
        <v>0</v>
      </c>
      <c r="G113" s="9"/>
      <c r="H113" s="9">
        <v>0</v>
      </c>
      <c r="I113" s="9"/>
      <c r="J113" s="9">
        <v>0</v>
      </c>
      <c r="K113" s="10"/>
    </row>
    <row r="114" spans="1:11" hidden="1" x14ac:dyDescent="0.25">
      <c r="A114" s="7"/>
      <c r="B114" s="4" t="s">
        <v>5</v>
      </c>
      <c r="C114" s="4">
        <v>0</v>
      </c>
      <c r="D114" s="43">
        <v>0</v>
      </c>
      <c r="E114" s="9"/>
      <c r="F114" s="9">
        <v>0</v>
      </c>
      <c r="G114" s="9"/>
      <c r="H114" s="9">
        <v>0</v>
      </c>
      <c r="I114" s="9"/>
      <c r="J114" s="9">
        <v>0</v>
      </c>
      <c r="K114" s="10"/>
    </row>
    <row r="115" spans="1:11" hidden="1" x14ac:dyDescent="0.25">
      <c r="A115" s="7"/>
      <c r="B115" s="4" t="s">
        <v>6</v>
      </c>
      <c r="C115" s="4">
        <v>0</v>
      </c>
      <c r="D115" s="43">
        <v>0</v>
      </c>
      <c r="E115" s="9"/>
      <c r="F115" s="9">
        <v>0</v>
      </c>
      <c r="G115" s="9"/>
      <c r="H115" s="9">
        <v>0</v>
      </c>
      <c r="I115" s="9"/>
      <c r="J115" s="9">
        <v>0</v>
      </c>
      <c r="K115" s="10"/>
    </row>
    <row r="116" spans="1:11" hidden="1" x14ac:dyDescent="0.25">
      <c r="A116" s="7"/>
      <c r="B116" s="4" t="s">
        <v>7</v>
      </c>
      <c r="C116" s="4">
        <v>0</v>
      </c>
      <c r="D116" s="43">
        <v>0</v>
      </c>
      <c r="E116" s="9"/>
      <c r="F116" s="9">
        <v>0</v>
      </c>
      <c r="G116" s="9"/>
      <c r="H116" s="9">
        <v>0</v>
      </c>
      <c r="I116" s="9"/>
      <c r="J116" s="9">
        <v>0</v>
      </c>
      <c r="K116" s="10"/>
    </row>
    <row r="117" spans="1:11" x14ac:dyDescent="0.25">
      <c r="A117" s="7"/>
      <c r="B117" s="4" t="s">
        <v>8</v>
      </c>
      <c r="C117" s="24">
        <v>34</v>
      </c>
      <c r="D117" s="25">
        <v>34</v>
      </c>
      <c r="E117" s="11">
        <v>100</v>
      </c>
      <c r="F117" s="11">
        <v>0</v>
      </c>
      <c r="G117" s="11"/>
      <c r="H117" s="11">
        <v>0</v>
      </c>
      <c r="I117" s="11"/>
      <c r="J117" s="11">
        <v>0</v>
      </c>
      <c r="K117" s="12"/>
    </row>
    <row r="118" spans="1:11" ht="29.25" customHeight="1" x14ac:dyDescent="0.25">
      <c r="A118" s="46" t="s">
        <v>66</v>
      </c>
      <c r="B118" s="20" t="s">
        <v>389</v>
      </c>
      <c r="C118" s="41">
        <f>C119+C120+C121+C122+C123</f>
        <v>1000</v>
      </c>
      <c r="D118" s="41">
        <f>D119+D120+D121+D122+D123</f>
        <v>1000</v>
      </c>
      <c r="E118" s="29">
        <v>100</v>
      </c>
      <c r="F118" s="42">
        <f>F119+F120+F121+F122+F123</f>
        <v>0</v>
      </c>
      <c r="G118" s="29"/>
      <c r="H118" s="42">
        <f>H119+H120+H121+H122+H123</f>
        <v>0</v>
      </c>
      <c r="I118" s="29"/>
      <c r="J118" s="42">
        <f>J119+J120+J121+J122+J123</f>
        <v>0</v>
      </c>
      <c r="K118" s="30"/>
    </row>
    <row r="119" spans="1:11" ht="0.75" hidden="1" customHeight="1" x14ac:dyDescent="0.25">
      <c r="A119" s="7"/>
      <c r="B119" s="4" t="s">
        <v>4</v>
      </c>
      <c r="C119" s="4">
        <v>0</v>
      </c>
      <c r="D119" s="43">
        <v>0</v>
      </c>
      <c r="E119" s="9"/>
      <c r="F119" s="9">
        <v>0</v>
      </c>
      <c r="G119" s="9"/>
      <c r="H119" s="9">
        <v>0</v>
      </c>
      <c r="I119" s="9"/>
      <c r="J119" s="9">
        <v>0</v>
      </c>
      <c r="K119" s="10"/>
    </row>
    <row r="120" spans="1:11" hidden="1" x14ac:dyDescent="0.25">
      <c r="A120" s="7"/>
      <c r="B120" s="4" t="s">
        <v>5</v>
      </c>
      <c r="C120" s="4">
        <v>0</v>
      </c>
      <c r="D120" s="43">
        <v>0</v>
      </c>
      <c r="E120" s="9"/>
      <c r="F120" s="9">
        <v>0</v>
      </c>
      <c r="G120" s="9"/>
      <c r="H120" s="9">
        <v>0</v>
      </c>
      <c r="I120" s="9"/>
      <c r="J120" s="9">
        <v>0</v>
      </c>
      <c r="K120" s="10"/>
    </row>
    <row r="121" spans="1:11" hidden="1" x14ac:dyDescent="0.25">
      <c r="A121" s="7"/>
      <c r="B121" s="4" t="s">
        <v>6</v>
      </c>
      <c r="C121" s="4">
        <v>0</v>
      </c>
      <c r="D121" s="43">
        <v>0</v>
      </c>
      <c r="E121" s="9"/>
      <c r="F121" s="9">
        <v>0</v>
      </c>
      <c r="G121" s="9"/>
      <c r="H121" s="9">
        <v>0</v>
      </c>
      <c r="I121" s="9"/>
      <c r="J121" s="9">
        <v>0</v>
      </c>
      <c r="K121" s="10"/>
    </row>
    <row r="122" spans="1:11" hidden="1" x14ac:dyDescent="0.25">
      <c r="A122" s="7"/>
      <c r="B122" s="4" t="s">
        <v>7</v>
      </c>
      <c r="C122" s="4">
        <v>0</v>
      </c>
      <c r="D122" s="43">
        <v>0</v>
      </c>
      <c r="E122" s="9"/>
      <c r="F122" s="9">
        <v>0</v>
      </c>
      <c r="G122" s="9"/>
      <c r="H122" s="9">
        <v>0</v>
      </c>
      <c r="I122" s="9"/>
      <c r="J122" s="9">
        <v>0</v>
      </c>
      <c r="K122" s="10"/>
    </row>
    <row r="123" spans="1:11" x14ac:dyDescent="0.25">
      <c r="A123" s="7"/>
      <c r="B123" s="4" t="s">
        <v>8</v>
      </c>
      <c r="C123" s="24">
        <v>1000</v>
      </c>
      <c r="D123" s="25">
        <v>1000</v>
      </c>
      <c r="E123" s="11">
        <v>100</v>
      </c>
      <c r="F123" s="11">
        <v>0</v>
      </c>
      <c r="G123" s="11"/>
      <c r="H123" s="11">
        <v>0</v>
      </c>
      <c r="I123" s="11"/>
      <c r="J123" s="11">
        <v>0</v>
      </c>
      <c r="K123" s="12"/>
    </row>
    <row r="124" spans="1:11" ht="14.25" customHeight="1" x14ac:dyDescent="0.25">
      <c r="A124" s="7" t="s">
        <v>87</v>
      </c>
      <c r="B124" s="4" t="s">
        <v>390</v>
      </c>
      <c r="C124" s="41">
        <f>C125+C126+C127+C128+C129</f>
        <v>6000</v>
      </c>
      <c r="D124" s="41">
        <f>D125+D126+D127+D128+D129</f>
        <v>6000</v>
      </c>
      <c r="E124" s="29">
        <v>100</v>
      </c>
      <c r="F124" s="42">
        <f>F125+F126+F127+F128+F129</f>
        <v>0</v>
      </c>
      <c r="G124" s="29"/>
      <c r="H124" s="42">
        <f>H125+H126+H127+H128+H129</f>
        <v>0</v>
      </c>
      <c r="I124" s="29"/>
      <c r="J124" s="42">
        <f>J125+J126+J127+J128+J129</f>
        <v>0</v>
      </c>
      <c r="K124" s="30"/>
    </row>
    <row r="125" spans="1:11" hidden="1" x14ac:dyDescent="0.25">
      <c r="A125" s="7"/>
      <c r="B125" s="4" t="s">
        <v>4</v>
      </c>
      <c r="C125" s="4">
        <v>0</v>
      </c>
      <c r="D125" s="43">
        <v>0</v>
      </c>
      <c r="E125" s="9"/>
      <c r="F125" s="9">
        <v>0</v>
      </c>
      <c r="G125" s="9"/>
      <c r="H125" s="9">
        <v>0</v>
      </c>
      <c r="I125" s="9"/>
      <c r="J125" s="9">
        <v>0</v>
      </c>
      <c r="K125" s="10"/>
    </row>
    <row r="126" spans="1:11" hidden="1" x14ac:dyDescent="0.25">
      <c r="A126" s="7"/>
      <c r="B126" s="4" t="s">
        <v>5</v>
      </c>
      <c r="C126" s="4">
        <v>0</v>
      </c>
      <c r="D126" s="43">
        <v>0</v>
      </c>
      <c r="E126" s="9"/>
      <c r="F126" s="9">
        <v>0</v>
      </c>
      <c r="G126" s="9"/>
      <c r="H126" s="9">
        <v>0</v>
      </c>
      <c r="I126" s="9"/>
      <c r="J126" s="9">
        <v>0</v>
      </c>
      <c r="K126" s="10"/>
    </row>
    <row r="127" spans="1:11" hidden="1" x14ac:dyDescent="0.25">
      <c r="A127" s="7"/>
      <c r="B127" s="4" t="s">
        <v>6</v>
      </c>
      <c r="C127" s="4">
        <v>0</v>
      </c>
      <c r="D127" s="43">
        <v>0</v>
      </c>
      <c r="E127" s="9"/>
      <c r="F127" s="9">
        <v>0</v>
      </c>
      <c r="G127" s="9"/>
      <c r="H127" s="9">
        <v>0</v>
      </c>
      <c r="I127" s="9"/>
      <c r="J127" s="9">
        <v>0</v>
      </c>
      <c r="K127" s="10"/>
    </row>
    <row r="128" spans="1:11" hidden="1" x14ac:dyDescent="0.25">
      <c r="A128" s="7"/>
      <c r="B128" s="4" t="s">
        <v>7</v>
      </c>
      <c r="C128" s="4">
        <v>0</v>
      </c>
      <c r="D128" s="43">
        <v>0</v>
      </c>
      <c r="E128" s="9"/>
      <c r="F128" s="9">
        <v>0</v>
      </c>
      <c r="G128" s="9"/>
      <c r="H128" s="9">
        <v>0</v>
      </c>
      <c r="I128" s="9"/>
      <c r="J128" s="9">
        <v>0</v>
      </c>
      <c r="K128" s="10"/>
    </row>
    <row r="129" spans="1:11" ht="15.75" thickBot="1" x14ac:dyDescent="0.3">
      <c r="A129" s="69"/>
      <c r="B129" s="70" t="s">
        <v>8</v>
      </c>
      <c r="C129" s="71">
        <v>6000</v>
      </c>
      <c r="D129" s="72">
        <v>6000</v>
      </c>
      <c r="E129" s="67">
        <v>100</v>
      </c>
      <c r="F129" s="67">
        <v>0</v>
      </c>
      <c r="G129" s="67"/>
      <c r="H129" s="67">
        <v>0</v>
      </c>
      <c r="I129" s="67"/>
      <c r="J129" s="67">
        <v>0</v>
      </c>
      <c r="K129" s="68"/>
    </row>
    <row r="130" spans="1:11" x14ac:dyDescent="0.25">
      <c r="A130" s="78" t="s">
        <v>275</v>
      </c>
      <c r="B130" s="36" t="s">
        <v>22</v>
      </c>
      <c r="C130" s="34">
        <f>C131+C132+C133+C134+C135</f>
        <v>0</v>
      </c>
      <c r="D130" s="34">
        <f>D131+D132+D133+D134+D135</f>
        <v>0</v>
      </c>
      <c r="E130" s="32"/>
      <c r="F130" s="35">
        <f>F131+F132+F133+F134+F135</f>
        <v>0</v>
      </c>
      <c r="G130" s="32"/>
      <c r="H130" s="35">
        <f>H131+H132+H133+H134+H135</f>
        <v>0</v>
      </c>
      <c r="I130" s="32"/>
      <c r="J130" s="35">
        <f>J131+J132+J133+J134+J135</f>
        <v>0</v>
      </c>
      <c r="K130" s="33"/>
    </row>
    <row r="131" spans="1:11" x14ac:dyDescent="0.25">
      <c r="A131" s="3"/>
      <c r="B131" s="4" t="s">
        <v>4</v>
      </c>
      <c r="C131" s="21">
        <v>0</v>
      </c>
      <c r="D131" s="21">
        <v>0</v>
      </c>
      <c r="E131" s="9"/>
      <c r="F131" s="23">
        <v>0</v>
      </c>
      <c r="G131" s="9"/>
      <c r="H131" s="23">
        <v>0</v>
      </c>
      <c r="I131" s="9"/>
      <c r="J131" s="23">
        <v>0</v>
      </c>
      <c r="K131" s="10"/>
    </row>
    <row r="132" spans="1:11" x14ac:dyDescent="0.25">
      <c r="A132" s="3"/>
      <c r="B132" s="4" t="s">
        <v>5</v>
      </c>
      <c r="C132" s="21">
        <v>0</v>
      </c>
      <c r="D132" s="21">
        <v>0</v>
      </c>
      <c r="E132" s="9"/>
      <c r="F132" s="23">
        <v>0</v>
      </c>
      <c r="G132" s="9"/>
      <c r="H132" s="23">
        <v>0</v>
      </c>
      <c r="I132" s="9"/>
      <c r="J132" s="23">
        <v>0</v>
      </c>
      <c r="K132" s="10"/>
    </row>
    <row r="133" spans="1:11" x14ac:dyDescent="0.25">
      <c r="A133" s="3"/>
      <c r="B133" s="4" t="s">
        <v>6</v>
      </c>
      <c r="C133" s="21">
        <v>0</v>
      </c>
      <c r="D133" s="21">
        <v>0</v>
      </c>
      <c r="E133" s="9"/>
      <c r="F133" s="23">
        <v>0</v>
      </c>
      <c r="G133" s="9"/>
      <c r="H133" s="23">
        <v>0</v>
      </c>
      <c r="I133" s="9"/>
      <c r="J133" s="23">
        <v>0</v>
      </c>
      <c r="K133" s="10"/>
    </row>
    <row r="134" spans="1:11" x14ac:dyDescent="0.25">
      <c r="A134" s="3"/>
      <c r="B134" s="4" t="s">
        <v>7</v>
      </c>
      <c r="C134" s="21">
        <v>0</v>
      </c>
      <c r="D134" s="21">
        <v>0</v>
      </c>
      <c r="E134" s="9"/>
      <c r="F134" s="23">
        <v>0</v>
      </c>
      <c r="G134" s="9"/>
      <c r="H134" s="23">
        <v>0</v>
      </c>
      <c r="I134" s="9"/>
      <c r="J134" s="23">
        <v>0</v>
      </c>
      <c r="K134" s="10"/>
    </row>
    <row r="135" spans="1:11" ht="15.75" thickBot="1" x14ac:dyDescent="0.3">
      <c r="A135" s="69"/>
      <c r="B135" s="70" t="s">
        <v>8</v>
      </c>
      <c r="C135" s="71">
        <v>0</v>
      </c>
      <c r="D135" s="71">
        <v>0</v>
      </c>
      <c r="E135" s="67"/>
      <c r="F135" s="73">
        <v>0</v>
      </c>
      <c r="G135" s="67"/>
      <c r="H135" s="73">
        <v>0</v>
      </c>
      <c r="I135" s="67"/>
      <c r="J135" s="73">
        <v>0</v>
      </c>
      <c r="K135" s="68"/>
    </row>
    <row r="136" spans="1:11" x14ac:dyDescent="0.25">
      <c r="A136" s="78" t="s">
        <v>274</v>
      </c>
      <c r="B136" s="36" t="s">
        <v>23</v>
      </c>
      <c r="C136" s="34">
        <f>C137+C138+C139+C140+C141</f>
        <v>0</v>
      </c>
      <c r="D136" s="34">
        <f>D137+D138+D139+D140+D141</f>
        <v>0</v>
      </c>
      <c r="E136" s="32"/>
      <c r="F136" s="35">
        <f>F137+F138+F139+F140+F141</f>
        <v>0</v>
      </c>
      <c r="G136" s="32"/>
      <c r="H136" s="35">
        <f>H137+H138+H139+H140+H141</f>
        <v>0</v>
      </c>
      <c r="I136" s="32"/>
      <c r="J136" s="35">
        <f>J137+J138+J139+J140+J141</f>
        <v>0</v>
      </c>
      <c r="K136" s="33"/>
    </row>
    <row r="137" spans="1:11" x14ac:dyDescent="0.25">
      <c r="A137" s="3"/>
      <c r="B137" s="4" t="s">
        <v>4</v>
      </c>
      <c r="C137" s="21">
        <v>0</v>
      </c>
      <c r="D137" s="21">
        <v>0</v>
      </c>
      <c r="E137" s="9"/>
      <c r="F137" s="23">
        <v>0</v>
      </c>
      <c r="G137" s="9"/>
      <c r="H137" s="23">
        <v>0</v>
      </c>
      <c r="I137" s="9"/>
      <c r="J137" s="23">
        <v>0</v>
      </c>
      <c r="K137" s="10"/>
    </row>
    <row r="138" spans="1:11" x14ac:dyDescent="0.25">
      <c r="A138" s="3"/>
      <c r="B138" s="4" t="s">
        <v>5</v>
      </c>
      <c r="C138" s="21">
        <v>0</v>
      </c>
      <c r="D138" s="21">
        <v>0</v>
      </c>
      <c r="E138" s="9"/>
      <c r="F138" s="23">
        <v>0</v>
      </c>
      <c r="G138" s="9"/>
      <c r="H138" s="23">
        <v>0</v>
      </c>
      <c r="I138" s="9"/>
      <c r="J138" s="23">
        <v>0</v>
      </c>
      <c r="K138" s="10"/>
    </row>
    <row r="139" spans="1:11" x14ac:dyDescent="0.25">
      <c r="A139" s="3"/>
      <c r="B139" s="4" t="s">
        <v>6</v>
      </c>
      <c r="C139" s="21">
        <v>0</v>
      </c>
      <c r="D139" s="21">
        <v>0</v>
      </c>
      <c r="E139" s="9"/>
      <c r="F139" s="23">
        <v>0</v>
      </c>
      <c r="G139" s="9"/>
      <c r="H139" s="23">
        <v>0</v>
      </c>
      <c r="I139" s="9"/>
      <c r="J139" s="23">
        <v>0</v>
      </c>
      <c r="K139" s="10"/>
    </row>
    <row r="140" spans="1:11" x14ac:dyDescent="0.25">
      <c r="A140" s="3"/>
      <c r="B140" s="4" t="s">
        <v>7</v>
      </c>
      <c r="C140" s="21">
        <v>0</v>
      </c>
      <c r="D140" s="21">
        <v>0</v>
      </c>
      <c r="E140" s="9"/>
      <c r="F140" s="23">
        <v>0</v>
      </c>
      <c r="G140" s="9"/>
      <c r="H140" s="23">
        <v>0</v>
      </c>
      <c r="I140" s="9"/>
      <c r="J140" s="23">
        <v>0</v>
      </c>
      <c r="K140" s="10"/>
    </row>
    <row r="141" spans="1:11" ht="15.75" thickBot="1" x14ac:dyDescent="0.3">
      <c r="A141" s="69"/>
      <c r="B141" s="70" t="s">
        <v>8</v>
      </c>
      <c r="C141" s="71">
        <v>0</v>
      </c>
      <c r="D141" s="71">
        <v>0</v>
      </c>
      <c r="E141" s="67"/>
      <c r="F141" s="73">
        <v>0</v>
      </c>
      <c r="G141" s="67"/>
      <c r="H141" s="73">
        <v>0</v>
      </c>
      <c r="I141" s="67"/>
      <c r="J141" s="73">
        <v>0</v>
      </c>
      <c r="K141" s="68"/>
    </row>
    <row r="142" spans="1:11" x14ac:dyDescent="0.25">
      <c r="A142" s="79" t="s">
        <v>273</v>
      </c>
      <c r="B142" s="38" t="s">
        <v>27</v>
      </c>
      <c r="C142" s="34">
        <f>C143+C144+C145+C146+C147</f>
        <v>70</v>
      </c>
      <c r="D142" s="34">
        <f>D143+D144+D145+D146+D147</f>
        <v>70</v>
      </c>
      <c r="E142" s="50">
        <v>100</v>
      </c>
      <c r="F142" s="35">
        <f>F143+F144+F145+F146+F147</f>
        <v>0</v>
      </c>
      <c r="G142" s="50"/>
      <c r="H142" s="35">
        <f>H143+H144+H145+H146+H147</f>
        <v>0</v>
      </c>
      <c r="I142" s="50"/>
      <c r="J142" s="35">
        <f>J143+J144+J145+J146+J147</f>
        <v>0</v>
      </c>
      <c r="K142" s="51"/>
    </row>
    <row r="143" spans="1:11" x14ac:dyDescent="0.25">
      <c r="A143" s="3"/>
      <c r="B143" s="4" t="s">
        <v>4</v>
      </c>
      <c r="C143" s="4">
        <f t="shared" ref="C143:D146" si="2">C149</f>
        <v>0</v>
      </c>
      <c r="D143" s="4">
        <f t="shared" si="2"/>
        <v>0</v>
      </c>
      <c r="E143" s="9"/>
      <c r="F143" s="9">
        <f t="shared" ref="F143:F146" si="3">F149</f>
        <v>0</v>
      </c>
      <c r="G143" s="9"/>
      <c r="H143" s="9">
        <f t="shared" ref="H143:H146" si="4">H149</f>
        <v>0</v>
      </c>
      <c r="I143" s="9"/>
      <c r="J143" s="9">
        <f t="shared" ref="J143:J146" si="5">J149</f>
        <v>0</v>
      </c>
      <c r="K143" s="10"/>
    </row>
    <row r="144" spans="1:11" x14ac:dyDescent="0.25">
      <c r="A144" s="3"/>
      <c r="B144" s="4" t="s">
        <v>5</v>
      </c>
      <c r="C144" s="4">
        <f t="shared" si="2"/>
        <v>0</v>
      </c>
      <c r="D144" s="4">
        <f t="shared" si="2"/>
        <v>0</v>
      </c>
      <c r="E144" s="9"/>
      <c r="F144" s="9">
        <f t="shared" si="3"/>
        <v>0</v>
      </c>
      <c r="G144" s="9"/>
      <c r="H144" s="9">
        <f t="shared" si="4"/>
        <v>0</v>
      </c>
      <c r="I144" s="9"/>
      <c r="J144" s="9">
        <f t="shared" si="5"/>
        <v>0</v>
      </c>
      <c r="K144" s="10"/>
    </row>
    <row r="145" spans="1:11" x14ac:dyDescent="0.25">
      <c r="A145" s="3"/>
      <c r="B145" s="4" t="s">
        <v>6</v>
      </c>
      <c r="C145" s="4">
        <f t="shared" si="2"/>
        <v>0</v>
      </c>
      <c r="D145" s="4">
        <f t="shared" si="2"/>
        <v>0</v>
      </c>
      <c r="E145" s="9"/>
      <c r="F145" s="9">
        <f t="shared" si="3"/>
        <v>0</v>
      </c>
      <c r="G145" s="9"/>
      <c r="H145" s="9">
        <f t="shared" si="4"/>
        <v>0</v>
      </c>
      <c r="I145" s="9"/>
      <c r="J145" s="9">
        <f t="shared" si="5"/>
        <v>0</v>
      </c>
      <c r="K145" s="10"/>
    </row>
    <row r="146" spans="1:11" x14ac:dyDescent="0.25">
      <c r="A146" s="3"/>
      <c r="B146" s="4" t="s">
        <v>7</v>
      </c>
      <c r="C146" s="4">
        <f t="shared" si="2"/>
        <v>0</v>
      </c>
      <c r="D146" s="4">
        <f t="shared" si="2"/>
        <v>0</v>
      </c>
      <c r="E146" s="9"/>
      <c r="F146" s="9">
        <f t="shared" si="3"/>
        <v>0</v>
      </c>
      <c r="G146" s="9"/>
      <c r="H146" s="9">
        <f t="shared" si="4"/>
        <v>0</v>
      </c>
      <c r="I146" s="9"/>
      <c r="J146" s="9">
        <f t="shared" si="5"/>
        <v>0</v>
      </c>
      <c r="K146" s="10"/>
    </row>
    <row r="147" spans="1:11" x14ac:dyDescent="0.25">
      <c r="A147" s="3"/>
      <c r="B147" s="4" t="s">
        <v>8</v>
      </c>
      <c r="C147" s="4">
        <f>C153</f>
        <v>70</v>
      </c>
      <c r="D147" s="4">
        <f>D153</f>
        <v>70</v>
      </c>
      <c r="E147" s="9"/>
      <c r="F147" s="9">
        <f>F153</f>
        <v>0</v>
      </c>
      <c r="G147" s="9"/>
      <c r="H147" s="9">
        <f>H153</f>
        <v>0</v>
      </c>
      <c r="I147" s="9"/>
      <c r="J147" s="9">
        <f>J153</f>
        <v>0</v>
      </c>
      <c r="K147" s="10"/>
    </row>
    <row r="148" spans="1:11" ht="43.5" customHeight="1" x14ac:dyDescent="0.25">
      <c r="A148" s="28" t="s">
        <v>2</v>
      </c>
      <c r="B148" s="44" t="s">
        <v>71</v>
      </c>
      <c r="C148" s="41">
        <f>C149+C150+C151+C152+C153</f>
        <v>70</v>
      </c>
      <c r="D148" s="41">
        <f>D149+D150+D151+D152+D153</f>
        <v>70</v>
      </c>
      <c r="E148" s="29">
        <v>100</v>
      </c>
      <c r="F148" s="42">
        <f>F149+F150+F151+F152+F153</f>
        <v>0</v>
      </c>
      <c r="G148" s="29"/>
      <c r="H148" s="42">
        <f>H149+H150+H151+H152+H153</f>
        <v>0</v>
      </c>
      <c r="I148" s="29"/>
      <c r="J148" s="42">
        <f>J149+J150+J151+J152+J153</f>
        <v>0</v>
      </c>
      <c r="K148" s="30"/>
    </row>
    <row r="149" spans="1:11" hidden="1" x14ac:dyDescent="0.25">
      <c r="A149" s="3"/>
      <c r="B149" s="4" t="s">
        <v>4</v>
      </c>
      <c r="C149" s="4">
        <v>0</v>
      </c>
      <c r="D149" s="43">
        <v>0</v>
      </c>
      <c r="E149" s="9"/>
      <c r="F149" s="9">
        <v>0</v>
      </c>
      <c r="G149" s="9"/>
      <c r="H149" s="9">
        <v>0</v>
      </c>
      <c r="I149" s="9"/>
      <c r="J149" s="9">
        <v>0</v>
      </c>
      <c r="K149" s="10"/>
    </row>
    <row r="150" spans="1:11" hidden="1" x14ac:dyDescent="0.25">
      <c r="A150" s="3"/>
      <c r="B150" s="4" t="s">
        <v>5</v>
      </c>
      <c r="C150" s="4">
        <v>0</v>
      </c>
      <c r="D150" s="43">
        <v>0</v>
      </c>
      <c r="E150" s="9"/>
      <c r="F150" s="9">
        <v>0</v>
      </c>
      <c r="G150" s="9"/>
      <c r="H150" s="9">
        <v>0</v>
      </c>
      <c r="I150" s="9"/>
      <c r="J150" s="9">
        <v>0</v>
      </c>
      <c r="K150" s="10"/>
    </row>
    <row r="151" spans="1:11" hidden="1" x14ac:dyDescent="0.25">
      <c r="A151" s="3"/>
      <c r="B151" s="4" t="s">
        <v>6</v>
      </c>
      <c r="C151" s="4">
        <v>0</v>
      </c>
      <c r="D151" s="43">
        <v>0</v>
      </c>
      <c r="E151" s="9"/>
      <c r="F151" s="9">
        <v>0</v>
      </c>
      <c r="G151" s="9"/>
      <c r="H151" s="9">
        <v>0</v>
      </c>
      <c r="I151" s="9"/>
      <c r="J151" s="9">
        <v>0</v>
      </c>
      <c r="K151" s="10"/>
    </row>
    <row r="152" spans="1:11" hidden="1" x14ac:dyDescent="0.25">
      <c r="A152" s="3"/>
      <c r="B152" s="4" t="s">
        <v>7</v>
      </c>
      <c r="C152" s="4">
        <v>0</v>
      </c>
      <c r="D152" s="43">
        <v>0</v>
      </c>
      <c r="E152" s="9"/>
      <c r="F152" s="9">
        <v>0</v>
      </c>
      <c r="G152" s="9"/>
      <c r="H152" s="9">
        <v>0</v>
      </c>
      <c r="I152" s="9"/>
      <c r="J152" s="9">
        <v>0</v>
      </c>
      <c r="K152" s="10"/>
    </row>
    <row r="153" spans="1:11" ht="15.75" thickBot="1" x14ac:dyDescent="0.3">
      <c r="A153" s="69"/>
      <c r="B153" s="70" t="s">
        <v>8</v>
      </c>
      <c r="C153" s="70">
        <v>70</v>
      </c>
      <c r="D153" s="74">
        <v>70</v>
      </c>
      <c r="E153" s="67">
        <v>100</v>
      </c>
      <c r="F153" s="67">
        <v>0</v>
      </c>
      <c r="G153" s="67"/>
      <c r="H153" s="67">
        <v>0</v>
      </c>
      <c r="I153" s="67"/>
      <c r="J153" s="67">
        <v>0</v>
      </c>
      <c r="K153" s="68"/>
    </row>
    <row r="154" spans="1:11" x14ac:dyDescent="0.25">
      <c r="A154" s="78" t="s">
        <v>272</v>
      </c>
      <c r="B154" s="31" t="s">
        <v>28</v>
      </c>
      <c r="C154" s="34">
        <f>C155+C156+C157+C158+C159</f>
        <v>186637</v>
      </c>
      <c r="D154" s="34">
        <f>D155+D156+D157+D158+D159</f>
        <v>186637</v>
      </c>
      <c r="E154" s="50">
        <v>100</v>
      </c>
      <c r="F154" s="35">
        <f>F155+F156+F157+F158+F159</f>
        <v>0</v>
      </c>
      <c r="G154" s="50"/>
      <c r="H154" s="35">
        <f>H155+H156+H157+H158+H159</f>
        <v>0</v>
      </c>
      <c r="I154" s="50"/>
      <c r="J154" s="35">
        <f>J155+J156+J157+J158+J159</f>
        <v>0</v>
      </c>
      <c r="K154" s="51"/>
    </row>
    <row r="155" spans="1:11" x14ac:dyDescent="0.25">
      <c r="A155" s="3"/>
      <c r="B155" s="4" t="s">
        <v>4</v>
      </c>
      <c r="C155" s="21">
        <f t="shared" ref="C155:D158" si="6">C161+C167+C173+C179+C185+C191+C197+C203+C209+C215+C221+C227+C233+C239+C245+C251+C257+C263+C269+C275+C281+C287+C293+C299+C305+C311+C317+C323+C329+C335+C341+C347+C353+C359+C365+C371+C377+C383+C389+C395+C401+C407+C413+C419+C425+C431+C437+C443+C449+C455+C461+C467+C473+C479+C485+C491+C497+C503+C509+C515+C521+C527+C533+C539+C545+C551+C809</f>
        <v>0</v>
      </c>
      <c r="D155" s="21">
        <f t="shared" si="6"/>
        <v>0</v>
      </c>
      <c r="E155" s="9"/>
      <c r="F155" s="42">
        <f>F161+F167+F173+F179+F185+F191+F197+F203+F209+F215+F221+F227+F233+F239+F245+F251+F257+F263+F269+F275+F281+F287+F293+F299+F305+F311+F317+F323+F329+F335+F341+F347+F353+F359+F365+F371+F377+F383+F389+F395+F401+F407+F413+F419+F425+F431+F437+F443+F449+F455+F461+F467+F473+F479+F485+F491+F497+F503+F509+F515+F521+F527+F533+F539+F545+F551+F809</f>
        <v>0</v>
      </c>
      <c r="G155" s="9"/>
      <c r="H155" s="42">
        <f>H161+H167+H173+H179+H185+H191+H197+H203+H209+H215+H221+H227+H233+H239+H245+H251+H257+H263+H269+H275+H281+H287+H293+H299+H305+H311+H317+H323+H329+H335+H341+H347+H353+H359+H365+H371+H377+H383+H389+H395+H401+H407+H413+H419+H425+H431+H437+H443+H449+H455+H461+H467+H473+H479+H485+H491+H497+H503+H509+H515+H521+H527+H533+H539+H545+H551+H809</f>
        <v>0</v>
      </c>
      <c r="I155" s="9"/>
      <c r="J155" s="42">
        <f>J161+J167+J173+J179+J185+J191+J197+J203+J209+J215+J221+J227+J233+J239+J245+J251+J257+J263+J269+J275+J281+J287+J293+J299+J305+J311+J317+J323+J329+J335+J341+J347+J353+J359+J365+J371+J377+J383+J389+J395+J401+J407+J413+J419+J425+J431+J437+J443+J449+J455+J461+J467+J473+J479+J485+J491+J497+J503+J509+J515+J521+J527+J533+J539+J545+J551+J809</f>
        <v>0</v>
      </c>
      <c r="K155" s="10"/>
    </row>
    <row r="156" spans="1:11" x14ac:dyDescent="0.25">
      <c r="A156" s="3"/>
      <c r="B156" s="4" t="s">
        <v>5</v>
      </c>
      <c r="C156" s="21">
        <f t="shared" si="6"/>
        <v>0</v>
      </c>
      <c r="D156" s="21">
        <f t="shared" si="6"/>
        <v>0</v>
      </c>
      <c r="E156" s="9"/>
      <c r="F156" s="42">
        <f>F162+F168+F174+F180+F186+F192+F198+F204+F210+F216+F222+F228+F234+F240+F246+F252+F258+F264+F270+F276+F282+F288+F294+F300+F306+F312+F318+F324+F330+F336+F342+F348+F354+F360+F366+F372+F378+F384+F390+F396+F402+F408+F414+F420+F426+F432+F438+F444+F450+F456+F462+F468+F474+F480+F486+F492+F498+F504+F510+F516+F522+F528+F534+F540+F546+F552+F810</f>
        <v>0</v>
      </c>
      <c r="G156" s="9"/>
      <c r="H156" s="42">
        <f>H162+H168+H174+H180+H186+H192+H198+H204+H210+H216+H222+H228+H234+H240+H246+H252+H258+H264+H270+H276+H282+H288+H294+H300+H306+H312+H318+H324+H330+H336+H342+H348+H354+H360+H366+H372+H378+H384+H390+H396+H402+H408+H414+H420+H426+H432+H438+H444+H450+H456+H462+H468+H474+H480+H486+H492+H498+H504+H510+H516+H522+H528+H534+H540+H546+H552+H810</f>
        <v>0</v>
      </c>
      <c r="I156" s="9"/>
      <c r="J156" s="42">
        <f>J162+J168+J174+J180+J186+J192+J198+J204+J210+J216+J222+J228+J234+J240+J246+J252+J258+J264+J270+J276+J282+J288+J294+J300+J306+J312+J318+J324+J330+J336+J342+J348+J354+J360+J366+J372+J378+J384+J390+J396+J402+J408+J414+J420+J426+J432+J438+J444+J450+J456+J462+J468+J474+J480+J486+J492+J498+J504+J510+J516+J522+J528+J534+J540+J546+J552+J810</f>
        <v>0</v>
      </c>
      <c r="K156" s="10"/>
    </row>
    <row r="157" spans="1:11" x14ac:dyDescent="0.25">
      <c r="A157" s="3"/>
      <c r="B157" s="4" t="s">
        <v>6</v>
      </c>
      <c r="C157" s="21">
        <f t="shared" si="6"/>
        <v>0</v>
      </c>
      <c r="D157" s="21">
        <f t="shared" si="6"/>
        <v>0</v>
      </c>
      <c r="E157" s="9"/>
      <c r="F157" s="42">
        <f>F163+F169+F175+F181+F187+F193+F199+F205+F211+F217+F223+F229+F235+F241+F247+F253+F259+F265+F271+F277+F283+F289+F295+F301+F307+F313+F319+F325+F331+F337+F343+F349+F355+F361+F367+F373+F379+F385+F391+F397+F403+F409+F415+F421+F427+F433+F439+F445+F451+F457+F463+F469+F475+F481+F487+F493+F499+F505+F511+F517+F523+F529+F535+F541+F547+F553+F811</f>
        <v>0</v>
      </c>
      <c r="G157" s="9"/>
      <c r="H157" s="42">
        <f>H163+H169+H175+H181+H187+H193+H199+H205+H211+H217+H223+H229+H235+H241+H247+H253+H259+H265+H271+H277+H283+H289+H295+H301+H307+H313+H319+H325+H331+H337+H343+H349+H355+H361+H367+H373+H379+H385+H391+H397+H403+H409+H415+H421+H427+H433+H439+H445+H451+H457+H463+H469+H475+H481+H487+H493+H499+H505+H511+H517+H523+H529+H535+H541+H547+H553+H811</f>
        <v>0</v>
      </c>
      <c r="I157" s="9"/>
      <c r="J157" s="42">
        <f>J163+J169+J175+J181+J187+J193+J199+J205+J211+J217+J223+J229+J235+J241+J247+J253+J259+J265+J271+J277+J283+J289+J295+J301+J307+J313+J319+J325+J331+J337+J343+J349+J355+J361+J367+J373+J379+J385+J391+J397+J403+J409+J415+J421+J427+J433+J439+J445+J451+J457+J463+J469+J475+J481+J487+J493+J499+J505+J511+J517+J523+J529+J535+J541+J547+J553+J811</f>
        <v>0</v>
      </c>
      <c r="K157" s="10"/>
    </row>
    <row r="158" spans="1:11" x14ac:dyDescent="0.25">
      <c r="A158" s="3"/>
      <c r="B158" s="4" t="s">
        <v>7</v>
      </c>
      <c r="C158" s="21">
        <f t="shared" si="6"/>
        <v>0</v>
      </c>
      <c r="D158" s="21">
        <f t="shared" si="6"/>
        <v>0</v>
      </c>
      <c r="E158" s="9"/>
      <c r="F158" s="42">
        <f>F164+F170+F176+F182+F188+F194+F200+F206+F212+F218+F224+F230+F236+F242+F248+F254+F260+F266+F272+F278+F284+F290+F296+F302+F308+F314+F320+F326+F332+F338+F344+F350+F356+F362+F368+F374+F380+F386+F392+F398+F404+F410+F416+F422+F428+F434+F440+F446+F452+F458+F464+F470+F476+F482+F488+F494+F500+F506+F512+F518+F524+F530+F536+F542+F548+F554+F812</f>
        <v>0</v>
      </c>
      <c r="G158" s="9"/>
      <c r="H158" s="42">
        <f>H164+H170+H176+H182+H188+H194+H200+H206+H212+H218+H224+H230+H236+H242+H248+H254+H260+H266+H272+H278+H284+H290+H296+H302+H308+H314+H320+H326+H332+H338+H344+H350+H356+H362+H368+H374+H380+H386+H392+H398+H404+H410+H416+H422+H428+H434+H440+H446+H452+H458+H464+H470+H476+H482+H488+H494+H500+H506+H512+H518+H524+H530+H536+H542+H548+H554+H812</f>
        <v>0</v>
      </c>
      <c r="I158" s="9"/>
      <c r="J158" s="42">
        <f>J164+J170+J176+J182+J188+J194+J200+J206+J212+J218+J224+J230+J236+J242+J248+J254+J260+J266+J272+J278+J284+J290+J296+J302+J308+J314+J320+J326+J332+J338+J344+J350+J356+J362+J368+J374+J380+J386+J392+J398+J404+J410+J416+J422+J428+J434+J440+J446+J452+J458+J464+J470+J476+J482+J488+J494+J500+J506+J512+J518+J524+J530+J536+J542+J548+J554+J812</f>
        <v>0</v>
      </c>
      <c r="K158" s="10"/>
    </row>
    <row r="159" spans="1:11" x14ac:dyDescent="0.25">
      <c r="A159" s="3"/>
      <c r="B159" s="4" t="s">
        <v>8</v>
      </c>
      <c r="C159" s="21">
        <f>C165+C171+C177+C183+C189+C195+C201+C207+C213+C219+C225+C231+C237+C243+C249+C255+C261+C267+C273+C279+C285+C291+C297+C303+C309+C315+C321+C327+C333+C339+C345+C351+C357+C363+C369+C375+C381+C387+C393+C399+C405+C411+C417+C423+C429+C435+C441+C447+C453+C459+C465+C471+C477+C483+C489+C495+C501+C507+C513+C519+C525+C531+C537+C543+C549+C555+C561+C567+C573+C579+C585+C591+C597+C603+C609+C615+C621+C627+C633+C639+C645+C651+C657+C663+C669+C675+C681+C687+C693+C699+C705+C711+C717+C723+C729+C735+C741+C747+C753+C759+C765+C771+C777+C783+C789+C795+C801+C807+C813</f>
        <v>186637</v>
      </c>
      <c r="D159" s="21">
        <f>D165+D171+D177+D183+D189+D195+D201+D207+D213+D219+D225+D231+D237+D243+D249+D255+D261+D267+D273+D279+D285+D291+D297+D303+D309+D315+D321+D327+D333+D339+D345+D351+D357+D363+D369+D375+D381+D387+D393+D399+D405+D411+D417+D423+D429+D435+D441+D447+D453+D459+D465+D471+D477+D483+D489+D495+D501+D507+D513+D519+D525+D531+D537+D543+D549+D555+D561+D567+D573+D579+D585+D591+D597+D603+D609+D615+D621+D627+D633+D639+D645+D651+D657+D663+D669+D675+D681+D687+D693+D699+D705+D711+D717+D723+D729+D735+D741+D747+D753+D759+D765+D771+D777+D783+D789+D795+D801+D807+D813</f>
        <v>186637</v>
      </c>
      <c r="E159" s="9"/>
      <c r="F159" s="42">
        <f>F165+F171+F177+F183+F189+F195+F201+F207+F213+F219+F225+F231+F237+F243+F249+F255+F261+F267+F273+F279+F285+F291+F297+F303+F309+F315+F321+F327+F333+F339+F345+F351+F357+F363+F369+F375+F381+F387+F393+F399+F405+F411+F417+F423+F429+F435+F441+F447+F453+F459+F465+F471+F477+F483+F489+F495+F501+F507+F513+F519+F525+F531+F537+F543+F549+F555+F813</f>
        <v>0</v>
      </c>
      <c r="G159" s="29"/>
      <c r="H159" s="42">
        <f>H165+H171+H177+H183+H189+H195+H201+H207+H213+H219+H225+H231+H237+H243+H249+H255+H261+H267+H273+H279+H285+H291+H297+H303+H309+H315+H321+H327+H333+H339+H345+H351+H357+H363+H369+H375+H381+H387+H393+H399+H405+H411+H417+H423+H429+H435+H441+H447+H453+H459+H465+H471+H477+H483+H489+H495+H501+H507+H513+H519+H525+H531+H537+H543+H549+H555+H813</f>
        <v>0</v>
      </c>
      <c r="I159" s="29"/>
      <c r="J159" s="42">
        <f>J165+J171+J177+J183+J189+J195+J201+J207+J213+J219+J225+J231+J237+J243+J249+J255+J261+J267+J273+J279+J285+J291+J297+J303+J309+J315+J321+J327+J333+J339+J345+J351+J357+J363+J369+J375+J381+J387+J393+J399+J405+J411+J417+J423+J429+J435+J441+J447+J453+J459+J465+J471+J477+J483+J489+J495+J501+J507+J513+J519+J525+J531+J537+J543+J549+J555+J813</f>
        <v>0</v>
      </c>
      <c r="K159" s="10"/>
    </row>
    <row r="160" spans="1:11" ht="44.25" customHeight="1" x14ac:dyDescent="0.25">
      <c r="A160" s="46" t="s">
        <v>2</v>
      </c>
      <c r="B160" s="27" t="s">
        <v>165</v>
      </c>
      <c r="C160" s="41">
        <f>C161+C162+C163+C164+C165</f>
        <v>200</v>
      </c>
      <c r="D160" s="41">
        <f>D161+D162+D163+D164+D165</f>
        <v>200</v>
      </c>
      <c r="E160" s="29">
        <v>100</v>
      </c>
      <c r="F160" s="42">
        <f>F161+F162+F163+F164+F165</f>
        <v>0</v>
      </c>
      <c r="G160" s="29"/>
      <c r="H160" s="42">
        <f>H161+H162+H163+H164+H165</f>
        <v>0</v>
      </c>
      <c r="I160" s="29"/>
      <c r="J160" s="42">
        <f>J161+J162+J163+J164+J165</f>
        <v>0</v>
      </c>
      <c r="K160" s="30"/>
    </row>
    <row r="161" spans="1:11" hidden="1" x14ac:dyDescent="0.25">
      <c r="A161" s="7"/>
      <c r="B161" s="4" t="s">
        <v>4</v>
      </c>
      <c r="C161" s="4">
        <v>0</v>
      </c>
      <c r="D161" s="43">
        <v>0</v>
      </c>
      <c r="E161" s="9"/>
      <c r="F161" s="9">
        <v>0</v>
      </c>
      <c r="G161" s="9"/>
      <c r="H161" s="9">
        <v>0</v>
      </c>
      <c r="I161" s="9"/>
      <c r="J161" s="9">
        <v>0</v>
      </c>
      <c r="K161" s="10"/>
    </row>
    <row r="162" spans="1:11" hidden="1" x14ac:dyDescent="0.25">
      <c r="A162" s="7"/>
      <c r="B162" s="4" t="s">
        <v>5</v>
      </c>
      <c r="C162" s="4">
        <v>0</v>
      </c>
      <c r="D162" s="43">
        <v>0</v>
      </c>
      <c r="E162" s="9"/>
      <c r="F162" s="9">
        <v>0</v>
      </c>
      <c r="G162" s="9"/>
      <c r="H162" s="9">
        <v>0</v>
      </c>
      <c r="I162" s="9"/>
      <c r="J162" s="9">
        <v>0</v>
      </c>
      <c r="K162" s="10"/>
    </row>
    <row r="163" spans="1:11" hidden="1" x14ac:dyDescent="0.25">
      <c r="A163" s="7"/>
      <c r="B163" s="4" t="s">
        <v>6</v>
      </c>
      <c r="C163" s="4">
        <v>0</v>
      </c>
      <c r="D163" s="43">
        <v>0</v>
      </c>
      <c r="E163" s="9"/>
      <c r="F163" s="9">
        <v>0</v>
      </c>
      <c r="G163" s="9"/>
      <c r="H163" s="9">
        <v>0</v>
      </c>
      <c r="I163" s="9"/>
      <c r="J163" s="9">
        <v>0</v>
      </c>
      <c r="K163" s="10"/>
    </row>
    <row r="164" spans="1:11" hidden="1" x14ac:dyDescent="0.25">
      <c r="A164" s="7"/>
      <c r="B164" s="4" t="s">
        <v>7</v>
      </c>
      <c r="C164" s="4">
        <v>0</v>
      </c>
      <c r="D164" s="43">
        <v>0</v>
      </c>
      <c r="E164" s="9"/>
      <c r="F164" s="9">
        <v>0</v>
      </c>
      <c r="G164" s="9"/>
      <c r="H164" s="9">
        <v>0</v>
      </c>
      <c r="I164" s="9"/>
      <c r="J164" s="9">
        <v>0</v>
      </c>
      <c r="K164" s="10"/>
    </row>
    <row r="165" spans="1:11" x14ac:dyDescent="0.25">
      <c r="A165" s="7"/>
      <c r="B165" s="4" t="s">
        <v>8</v>
      </c>
      <c r="C165" s="24">
        <v>200</v>
      </c>
      <c r="D165" s="25">
        <v>200</v>
      </c>
      <c r="E165" s="11">
        <v>100</v>
      </c>
      <c r="F165" s="11">
        <v>0</v>
      </c>
      <c r="G165" s="11"/>
      <c r="H165" s="11">
        <v>0</v>
      </c>
      <c r="I165" s="11"/>
      <c r="J165" s="11">
        <v>0</v>
      </c>
      <c r="K165" s="12"/>
    </row>
    <row r="166" spans="1:11" ht="29.25" customHeight="1" x14ac:dyDescent="0.25">
      <c r="A166" s="46" t="s">
        <v>10</v>
      </c>
      <c r="B166" s="20" t="s">
        <v>166</v>
      </c>
      <c r="C166" s="41">
        <f>C167+C168+C169+C170+C171</f>
        <v>100</v>
      </c>
      <c r="D166" s="41">
        <f>D167+D168+D169+D170+D171</f>
        <v>100</v>
      </c>
      <c r="E166" s="29">
        <v>100</v>
      </c>
      <c r="F166" s="42">
        <f>F167+F168+F169+F170+F171</f>
        <v>0</v>
      </c>
      <c r="G166" s="29"/>
      <c r="H166" s="42">
        <f>H167+H168+H169+H170+H171</f>
        <v>0</v>
      </c>
      <c r="I166" s="29"/>
      <c r="J166" s="42">
        <f>J167+J168+J169+J170+J171</f>
        <v>0</v>
      </c>
      <c r="K166" s="30"/>
    </row>
    <row r="167" spans="1:11" hidden="1" x14ac:dyDescent="0.25">
      <c r="A167" s="7"/>
      <c r="B167" s="4" t="s">
        <v>4</v>
      </c>
      <c r="C167" s="4">
        <v>0</v>
      </c>
      <c r="D167" s="43">
        <v>0</v>
      </c>
      <c r="E167" s="9"/>
      <c r="F167" s="9">
        <v>0</v>
      </c>
      <c r="G167" s="9"/>
      <c r="H167" s="9">
        <v>0</v>
      </c>
      <c r="I167" s="9"/>
      <c r="J167" s="9">
        <v>0</v>
      </c>
      <c r="K167" s="10"/>
    </row>
    <row r="168" spans="1:11" hidden="1" x14ac:dyDescent="0.25">
      <c r="A168" s="7"/>
      <c r="B168" s="4" t="s">
        <v>5</v>
      </c>
      <c r="C168" s="4">
        <v>0</v>
      </c>
      <c r="D168" s="43">
        <v>0</v>
      </c>
      <c r="E168" s="9"/>
      <c r="F168" s="9">
        <v>0</v>
      </c>
      <c r="G168" s="9"/>
      <c r="H168" s="9">
        <v>0</v>
      </c>
      <c r="I168" s="9"/>
      <c r="J168" s="9">
        <v>0</v>
      </c>
      <c r="K168" s="10"/>
    </row>
    <row r="169" spans="1:11" hidden="1" x14ac:dyDescent="0.25">
      <c r="A169" s="7"/>
      <c r="B169" s="4" t="s">
        <v>6</v>
      </c>
      <c r="C169" s="4">
        <v>0</v>
      </c>
      <c r="D169" s="43">
        <v>0</v>
      </c>
      <c r="E169" s="9"/>
      <c r="F169" s="9">
        <v>0</v>
      </c>
      <c r="G169" s="9"/>
      <c r="H169" s="9">
        <v>0</v>
      </c>
      <c r="I169" s="9"/>
      <c r="J169" s="9">
        <v>0</v>
      </c>
      <c r="K169" s="10"/>
    </row>
    <row r="170" spans="1:11" hidden="1" x14ac:dyDescent="0.25">
      <c r="A170" s="7"/>
      <c r="B170" s="4" t="s">
        <v>7</v>
      </c>
      <c r="C170" s="4">
        <v>0</v>
      </c>
      <c r="D170" s="43">
        <v>0</v>
      </c>
      <c r="E170" s="9"/>
      <c r="F170" s="9">
        <v>0</v>
      </c>
      <c r="G170" s="9"/>
      <c r="H170" s="9">
        <v>0</v>
      </c>
      <c r="I170" s="9"/>
      <c r="J170" s="9">
        <v>0</v>
      </c>
      <c r="K170" s="10"/>
    </row>
    <row r="171" spans="1:11" x14ac:dyDescent="0.25">
      <c r="A171" s="7"/>
      <c r="B171" s="4" t="s">
        <v>8</v>
      </c>
      <c r="C171" s="24">
        <v>100</v>
      </c>
      <c r="D171" s="25">
        <v>100</v>
      </c>
      <c r="E171" s="11">
        <v>100</v>
      </c>
      <c r="F171" s="11">
        <v>0</v>
      </c>
      <c r="G171" s="11"/>
      <c r="H171" s="11">
        <v>0</v>
      </c>
      <c r="I171" s="11"/>
      <c r="J171" s="11">
        <v>0</v>
      </c>
      <c r="K171" s="12"/>
    </row>
    <row r="172" spans="1:11" ht="59.25" customHeight="1" x14ac:dyDescent="0.25">
      <c r="A172" s="46" t="s">
        <v>43</v>
      </c>
      <c r="B172" s="20" t="s">
        <v>167</v>
      </c>
      <c r="C172" s="41">
        <f>C173+C174+C175+C176+C177</f>
        <v>170</v>
      </c>
      <c r="D172" s="41">
        <f>D173+D174+D175+D176+D177</f>
        <v>170</v>
      </c>
      <c r="E172" s="29">
        <v>100</v>
      </c>
      <c r="F172" s="42">
        <f>F173+F174+F175+F176+F177</f>
        <v>0</v>
      </c>
      <c r="G172" s="29"/>
      <c r="H172" s="42">
        <f>H173+H174+H175+H176+H177</f>
        <v>0</v>
      </c>
      <c r="I172" s="29"/>
      <c r="J172" s="42">
        <f>J173+J174+J175+J176+J177</f>
        <v>0</v>
      </c>
      <c r="K172" s="30"/>
    </row>
    <row r="173" spans="1:11" hidden="1" x14ac:dyDescent="0.25">
      <c r="A173" s="7"/>
      <c r="B173" s="4" t="s">
        <v>4</v>
      </c>
      <c r="C173" s="4">
        <v>0</v>
      </c>
      <c r="D173" s="43">
        <v>0</v>
      </c>
      <c r="E173" s="9"/>
      <c r="F173" s="9">
        <v>0</v>
      </c>
      <c r="G173" s="9"/>
      <c r="H173" s="9">
        <v>0</v>
      </c>
      <c r="I173" s="9"/>
      <c r="J173" s="9">
        <v>0</v>
      </c>
      <c r="K173" s="10"/>
    </row>
    <row r="174" spans="1:11" hidden="1" x14ac:dyDescent="0.25">
      <c r="A174" s="7"/>
      <c r="B174" s="4" t="s">
        <v>5</v>
      </c>
      <c r="C174" s="4">
        <v>0</v>
      </c>
      <c r="D174" s="43">
        <v>0</v>
      </c>
      <c r="E174" s="9"/>
      <c r="F174" s="9">
        <v>0</v>
      </c>
      <c r="G174" s="9"/>
      <c r="H174" s="9">
        <v>0</v>
      </c>
      <c r="I174" s="9"/>
      <c r="J174" s="9">
        <v>0</v>
      </c>
      <c r="K174" s="10"/>
    </row>
    <row r="175" spans="1:11" hidden="1" x14ac:dyDescent="0.25">
      <c r="A175" s="7"/>
      <c r="B175" s="4" t="s">
        <v>6</v>
      </c>
      <c r="C175" s="4">
        <v>0</v>
      </c>
      <c r="D175" s="43">
        <v>0</v>
      </c>
      <c r="E175" s="9"/>
      <c r="F175" s="9">
        <v>0</v>
      </c>
      <c r="G175" s="9"/>
      <c r="H175" s="9">
        <v>0</v>
      </c>
      <c r="I175" s="9"/>
      <c r="J175" s="9">
        <v>0</v>
      </c>
      <c r="K175" s="10"/>
    </row>
    <row r="176" spans="1:11" hidden="1" x14ac:dyDescent="0.25">
      <c r="A176" s="7"/>
      <c r="B176" s="4" t="s">
        <v>7</v>
      </c>
      <c r="C176" s="4">
        <v>0</v>
      </c>
      <c r="D176" s="43">
        <v>0</v>
      </c>
      <c r="E176" s="9"/>
      <c r="F176" s="9">
        <v>0</v>
      </c>
      <c r="G176" s="9"/>
      <c r="H176" s="9">
        <v>0</v>
      </c>
      <c r="I176" s="9"/>
      <c r="J176" s="9">
        <v>0</v>
      </c>
      <c r="K176" s="10"/>
    </row>
    <row r="177" spans="1:11" x14ac:dyDescent="0.25">
      <c r="A177" s="7"/>
      <c r="B177" s="4" t="s">
        <v>8</v>
      </c>
      <c r="C177" s="24">
        <v>170</v>
      </c>
      <c r="D177" s="25">
        <v>170</v>
      </c>
      <c r="E177" s="11">
        <v>100</v>
      </c>
      <c r="F177" s="11">
        <v>0</v>
      </c>
      <c r="G177" s="11"/>
      <c r="H177" s="11">
        <v>0</v>
      </c>
      <c r="I177" s="11"/>
      <c r="J177" s="11">
        <v>0</v>
      </c>
      <c r="K177" s="12"/>
    </row>
    <row r="178" spans="1:11" ht="48" customHeight="1" x14ac:dyDescent="0.25">
      <c r="A178" s="46" t="s">
        <v>45</v>
      </c>
      <c r="B178" s="27" t="s">
        <v>168</v>
      </c>
      <c r="C178" s="41">
        <f>C179+C180+C181+C182+C183</f>
        <v>170</v>
      </c>
      <c r="D178" s="41">
        <f>D179+D180+D181+D182+D183</f>
        <v>170</v>
      </c>
      <c r="E178" s="29">
        <v>100</v>
      </c>
      <c r="F178" s="42">
        <f>F179+F180+F181+F182+F183</f>
        <v>0</v>
      </c>
      <c r="G178" s="29"/>
      <c r="H178" s="42">
        <f>H179+H180+H181+H182+H183</f>
        <v>0</v>
      </c>
      <c r="I178" s="29"/>
      <c r="J178" s="42">
        <f>J179+J180+J181+J182+J183</f>
        <v>0</v>
      </c>
      <c r="K178" s="30"/>
    </row>
    <row r="179" spans="1:11" ht="0.75" hidden="1" customHeight="1" x14ac:dyDescent="0.25">
      <c r="A179" s="7"/>
      <c r="B179" s="4" t="s">
        <v>4</v>
      </c>
      <c r="C179" s="4">
        <v>0</v>
      </c>
      <c r="D179" s="43">
        <v>0</v>
      </c>
      <c r="E179" s="9"/>
      <c r="F179" s="9">
        <v>0</v>
      </c>
      <c r="G179" s="9"/>
      <c r="H179" s="9">
        <v>0</v>
      </c>
      <c r="I179" s="9"/>
      <c r="J179" s="9">
        <v>0</v>
      </c>
      <c r="K179" s="10"/>
    </row>
    <row r="180" spans="1:11" hidden="1" x14ac:dyDescent="0.25">
      <c r="A180" s="7"/>
      <c r="B180" s="4" t="s">
        <v>5</v>
      </c>
      <c r="C180" s="4">
        <v>0</v>
      </c>
      <c r="D180" s="43">
        <v>0</v>
      </c>
      <c r="E180" s="9"/>
      <c r="F180" s="9">
        <v>0</v>
      </c>
      <c r="G180" s="9"/>
      <c r="H180" s="9">
        <v>0</v>
      </c>
      <c r="I180" s="9"/>
      <c r="J180" s="9">
        <v>0</v>
      </c>
      <c r="K180" s="10"/>
    </row>
    <row r="181" spans="1:11" hidden="1" x14ac:dyDescent="0.25">
      <c r="A181" s="7"/>
      <c r="B181" s="4" t="s">
        <v>6</v>
      </c>
      <c r="C181" s="4">
        <v>0</v>
      </c>
      <c r="D181" s="43">
        <v>0</v>
      </c>
      <c r="E181" s="9"/>
      <c r="F181" s="9">
        <v>0</v>
      </c>
      <c r="G181" s="9"/>
      <c r="H181" s="9">
        <v>0</v>
      </c>
      <c r="I181" s="9"/>
      <c r="J181" s="9">
        <v>0</v>
      </c>
      <c r="K181" s="10"/>
    </row>
    <row r="182" spans="1:11" hidden="1" x14ac:dyDescent="0.25">
      <c r="A182" s="7"/>
      <c r="B182" s="4" t="s">
        <v>7</v>
      </c>
      <c r="C182" s="4">
        <v>0</v>
      </c>
      <c r="D182" s="43">
        <v>0</v>
      </c>
      <c r="E182" s="9"/>
      <c r="F182" s="9">
        <v>0</v>
      </c>
      <c r="G182" s="9"/>
      <c r="H182" s="9">
        <v>0</v>
      </c>
      <c r="I182" s="9"/>
      <c r="J182" s="9">
        <v>0</v>
      </c>
      <c r="K182" s="10"/>
    </row>
    <row r="183" spans="1:11" x14ac:dyDescent="0.25">
      <c r="A183" s="7"/>
      <c r="B183" s="4" t="s">
        <v>8</v>
      </c>
      <c r="C183" s="24">
        <v>170</v>
      </c>
      <c r="D183" s="25">
        <v>170</v>
      </c>
      <c r="E183" s="11">
        <v>100</v>
      </c>
      <c r="F183" s="11">
        <v>0</v>
      </c>
      <c r="G183" s="11"/>
      <c r="H183" s="11">
        <v>0</v>
      </c>
      <c r="I183" s="11"/>
      <c r="J183" s="11">
        <v>0</v>
      </c>
      <c r="K183" s="12"/>
    </row>
    <row r="184" spans="1:11" ht="29.25" customHeight="1" x14ac:dyDescent="0.25">
      <c r="A184" s="46" t="s">
        <v>47</v>
      </c>
      <c r="B184" s="20" t="s">
        <v>169</v>
      </c>
      <c r="C184" s="41">
        <f>C185+C186+C187+C188+C189</f>
        <v>21</v>
      </c>
      <c r="D184" s="41">
        <f>D185+D186+D187+D188+D189</f>
        <v>21</v>
      </c>
      <c r="E184" s="29">
        <v>100</v>
      </c>
      <c r="F184" s="42">
        <f>F185+F186+F187+F188+F189</f>
        <v>0</v>
      </c>
      <c r="G184" s="29"/>
      <c r="H184" s="42">
        <f>H185+H186+H187+H188+H189</f>
        <v>0</v>
      </c>
      <c r="I184" s="29"/>
      <c r="J184" s="42">
        <f>J185+J186+J187+J188+J189</f>
        <v>0</v>
      </c>
      <c r="K184" s="30"/>
    </row>
    <row r="185" spans="1:11" hidden="1" x14ac:dyDescent="0.25">
      <c r="A185" s="7"/>
      <c r="B185" s="4" t="s">
        <v>4</v>
      </c>
      <c r="C185" s="4">
        <v>0</v>
      </c>
      <c r="D185" s="43">
        <v>0</v>
      </c>
      <c r="E185" s="9"/>
      <c r="F185" s="9">
        <v>0</v>
      </c>
      <c r="G185" s="9"/>
      <c r="H185" s="9">
        <v>0</v>
      </c>
      <c r="I185" s="9"/>
      <c r="J185" s="9">
        <v>0</v>
      </c>
      <c r="K185" s="10"/>
    </row>
    <row r="186" spans="1:11" hidden="1" x14ac:dyDescent="0.25">
      <c r="A186" s="7"/>
      <c r="B186" s="4" t="s">
        <v>5</v>
      </c>
      <c r="C186" s="4">
        <v>0</v>
      </c>
      <c r="D186" s="43">
        <v>0</v>
      </c>
      <c r="E186" s="9"/>
      <c r="F186" s="9">
        <v>0</v>
      </c>
      <c r="G186" s="9"/>
      <c r="H186" s="9">
        <v>0</v>
      </c>
      <c r="I186" s="9"/>
      <c r="J186" s="9">
        <v>0</v>
      </c>
      <c r="K186" s="10"/>
    </row>
    <row r="187" spans="1:11" hidden="1" x14ac:dyDescent="0.25">
      <c r="A187" s="7"/>
      <c r="B187" s="4" t="s">
        <v>6</v>
      </c>
      <c r="C187" s="4">
        <v>0</v>
      </c>
      <c r="D187" s="43">
        <v>0</v>
      </c>
      <c r="E187" s="9"/>
      <c r="F187" s="9">
        <v>0</v>
      </c>
      <c r="G187" s="9"/>
      <c r="H187" s="9">
        <v>0</v>
      </c>
      <c r="I187" s="9"/>
      <c r="J187" s="9">
        <v>0</v>
      </c>
      <c r="K187" s="10"/>
    </row>
    <row r="188" spans="1:11" hidden="1" x14ac:dyDescent="0.25">
      <c r="A188" s="7"/>
      <c r="B188" s="4" t="s">
        <v>7</v>
      </c>
      <c r="C188" s="4">
        <v>0</v>
      </c>
      <c r="D188" s="43">
        <v>0</v>
      </c>
      <c r="E188" s="9"/>
      <c r="F188" s="9">
        <v>0</v>
      </c>
      <c r="G188" s="9"/>
      <c r="H188" s="9">
        <v>0</v>
      </c>
      <c r="I188" s="9"/>
      <c r="J188" s="9">
        <v>0</v>
      </c>
      <c r="K188" s="10"/>
    </row>
    <row r="189" spans="1:11" x14ac:dyDescent="0.25">
      <c r="A189" s="7"/>
      <c r="B189" s="4" t="s">
        <v>8</v>
      </c>
      <c r="C189" s="24">
        <v>21</v>
      </c>
      <c r="D189" s="25">
        <v>21</v>
      </c>
      <c r="E189" s="11">
        <v>100</v>
      </c>
      <c r="F189" s="11">
        <v>0</v>
      </c>
      <c r="G189" s="11"/>
      <c r="H189" s="11">
        <v>0</v>
      </c>
      <c r="I189" s="11"/>
      <c r="J189" s="11">
        <v>0</v>
      </c>
      <c r="K189" s="12"/>
    </row>
    <row r="190" spans="1:11" ht="28.5" customHeight="1" x14ac:dyDescent="0.25">
      <c r="A190" s="46" t="s">
        <v>49</v>
      </c>
      <c r="B190" s="20" t="s">
        <v>170</v>
      </c>
      <c r="C190" s="41">
        <f>C191+C192+C193+C194+C195</f>
        <v>160</v>
      </c>
      <c r="D190" s="41">
        <f>D191+D192+D193+D194+D195</f>
        <v>160</v>
      </c>
      <c r="E190" s="29">
        <v>100</v>
      </c>
      <c r="F190" s="42">
        <f>F191+F192+F193+F194+F195</f>
        <v>0</v>
      </c>
      <c r="G190" s="29"/>
      <c r="H190" s="42">
        <f>H191+H192+H193+H194+H195</f>
        <v>0</v>
      </c>
      <c r="I190" s="29"/>
      <c r="J190" s="42">
        <f>J191+J192+J193+J194+J195</f>
        <v>0</v>
      </c>
      <c r="K190" s="30"/>
    </row>
    <row r="191" spans="1:11" hidden="1" x14ac:dyDescent="0.25">
      <c r="A191" s="7"/>
      <c r="B191" s="4" t="s">
        <v>4</v>
      </c>
      <c r="C191" s="4">
        <v>0</v>
      </c>
      <c r="D191" s="43">
        <v>0</v>
      </c>
      <c r="E191" s="9"/>
      <c r="F191" s="9">
        <v>0</v>
      </c>
      <c r="G191" s="9"/>
      <c r="H191" s="9">
        <v>0</v>
      </c>
      <c r="I191" s="9"/>
      <c r="J191" s="9">
        <v>0</v>
      </c>
      <c r="K191" s="10"/>
    </row>
    <row r="192" spans="1:11" hidden="1" x14ac:dyDescent="0.25">
      <c r="A192" s="7"/>
      <c r="B192" s="4" t="s">
        <v>5</v>
      </c>
      <c r="C192" s="4">
        <v>0</v>
      </c>
      <c r="D192" s="43">
        <v>0</v>
      </c>
      <c r="E192" s="9"/>
      <c r="F192" s="9">
        <v>0</v>
      </c>
      <c r="G192" s="9"/>
      <c r="H192" s="9">
        <v>0</v>
      </c>
      <c r="I192" s="9"/>
      <c r="J192" s="9">
        <v>0</v>
      </c>
      <c r="K192" s="10"/>
    </row>
    <row r="193" spans="1:11" hidden="1" x14ac:dyDescent="0.25">
      <c r="A193" s="7"/>
      <c r="B193" s="4" t="s">
        <v>6</v>
      </c>
      <c r="C193" s="4">
        <v>0</v>
      </c>
      <c r="D193" s="43">
        <v>0</v>
      </c>
      <c r="E193" s="9"/>
      <c r="F193" s="9">
        <v>0</v>
      </c>
      <c r="G193" s="9"/>
      <c r="H193" s="9">
        <v>0</v>
      </c>
      <c r="I193" s="9"/>
      <c r="J193" s="9">
        <v>0</v>
      </c>
      <c r="K193" s="10"/>
    </row>
    <row r="194" spans="1:11" hidden="1" x14ac:dyDescent="0.25">
      <c r="A194" s="7"/>
      <c r="B194" s="4" t="s">
        <v>7</v>
      </c>
      <c r="C194" s="4">
        <v>0</v>
      </c>
      <c r="D194" s="43">
        <v>0</v>
      </c>
      <c r="E194" s="9"/>
      <c r="F194" s="9">
        <v>0</v>
      </c>
      <c r="G194" s="9"/>
      <c r="H194" s="9">
        <v>0</v>
      </c>
      <c r="I194" s="9"/>
      <c r="J194" s="9">
        <v>0</v>
      </c>
      <c r="K194" s="10"/>
    </row>
    <row r="195" spans="1:11" x14ac:dyDescent="0.25">
      <c r="A195" s="7"/>
      <c r="B195" s="4" t="s">
        <v>8</v>
      </c>
      <c r="C195" s="24">
        <v>160</v>
      </c>
      <c r="D195" s="25">
        <v>160</v>
      </c>
      <c r="E195" s="11">
        <v>100</v>
      </c>
      <c r="F195" s="11">
        <v>0</v>
      </c>
      <c r="G195" s="11"/>
      <c r="H195" s="11">
        <v>0</v>
      </c>
      <c r="I195" s="11"/>
      <c r="J195" s="11">
        <v>0</v>
      </c>
      <c r="K195" s="12"/>
    </row>
    <row r="196" spans="1:11" ht="45" customHeight="1" x14ac:dyDescent="0.25">
      <c r="A196" s="46" t="s">
        <v>50</v>
      </c>
      <c r="B196" s="27" t="s">
        <v>171</v>
      </c>
      <c r="C196" s="41">
        <f>C197+C198+C199+C200+C201</f>
        <v>170</v>
      </c>
      <c r="D196" s="41">
        <f>D197+D198+D199+D200+D201</f>
        <v>170</v>
      </c>
      <c r="E196" s="29">
        <v>100</v>
      </c>
      <c r="F196" s="42">
        <f>F197+F198+F199+F200+F201</f>
        <v>0</v>
      </c>
      <c r="G196" s="29"/>
      <c r="H196" s="42">
        <f>H197+H198+H199+H200+H201</f>
        <v>0</v>
      </c>
      <c r="I196" s="29"/>
      <c r="J196" s="42">
        <f>J197+J198+J199+J200+J201</f>
        <v>0</v>
      </c>
      <c r="K196" s="30"/>
    </row>
    <row r="197" spans="1:11" hidden="1" x14ac:dyDescent="0.25">
      <c r="A197" s="7"/>
      <c r="B197" s="4" t="s">
        <v>4</v>
      </c>
      <c r="C197" s="4">
        <v>0</v>
      </c>
      <c r="D197" s="43">
        <v>0</v>
      </c>
      <c r="E197" s="9"/>
      <c r="F197" s="9">
        <v>0</v>
      </c>
      <c r="G197" s="9"/>
      <c r="H197" s="9">
        <v>0</v>
      </c>
      <c r="I197" s="9"/>
      <c r="J197" s="9">
        <v>0</v>
      </c>
      <c r="K197" s="10"/>
    </row>
    <row r="198" spans="1:11" hidden="1" x14ac:dyDescent="0.25">
      <c r="A198" s="7"/>
      <c r="B198" s="4" t="s">
        <v>5</v>
      </c>
      <c r="C198" s="4">
        <v>0</v>
      </c>
      <c r="D198" s="43">
        <v>0</v>
      </c>
      <c r="E198" s="9"/>
      <c r="F198" s="9">
        <v>0</v>
      </c>
      <c r="G198" s="9"/>
      <c r="H198" s="9">
        <v>0</v>
      </c>
      <c r="I198" s="9"/>
      <c r="J198" s="9">
        <v>0</v>
      </c>
      <c r="K198" s="10"/>
    </row>
    <row r="199" spans="1:11" hidden="1" x14ac:dyDescent="0.25">
      <c r="A199" s="7"/>
      <c r="B199" s="4" t="s">
        <v>6</v>
      </c>
      <c r="C199" s="4">
        <v>0</v>
      </c>
      <c r="D199" s="43">
        <v>0</v>
      </c>
      <c r="E199" s="9"/>
      <c r="F199" s="9">
        <v>0</v>
      </c>
      <c r="G199" s="9"/>
      <c r="H199" s="9">
        <v>0</v>
      </c>
      <c r="I199" s="9"/>
      <c r="J199" s="9">
        <v>0</v>
      </c>
      <c r="K199" s="10"/>
    </row>
    <row r="200" spans="1:11" hidden="1" x14ac:dyDescent="0.25">
      <c r="A200" s="7"/>
      <c r="B200" s="4" t="s">
        <v>7</v>
      </c>
      <c r="C200" s="4">
        <v>0</v>
      </c>
      <c r="D200" s="43">
        <v>0</v>
      </c>
      <c r="E200" s="9"/>
      <c r="F200" s="9">
        <v>0</v>
      </c>
      <c r="G200" s="9"/>
      <c r="H200" s="9">
        <v>0</v>
      </c>
      <c r="I200" s="9"/>
      <c r="J200" s="9">
        <v>0</v>
      </c>
      <c r="K200" s="10"/>
    </row>
    <row r="201" spans="1:11" x14ac:dyDescent="0.25">
      <c r="A201" s="7"/>
      <c r="B201" s="4" t="s">
        <v>8</v>
      </c>
      <c r="C201" s="24">
        <v>170</v>
      </c>
      <c r="D201" s="25">
        <v>170</v>
      </c>
      <c r="E201" s="11">
        <v>100</v>
      </c>
      <c r="F201" s="11">
        <v>0</v>
      </c>
      <c r="G201" s="11"/>
      <c r="H201" s="11">
        <v>0</v>
      </c>
      <c r="I201" s="11"/>
      <c r="J201" s="11">
        <v>0</v>
      </c>
      <c r="K201" s="12"/>
    </row>
    <row r="202" spans="1:11" ht="28.5" customHeight="1" x14ac:dyDescent="0.25">
      <c r="A202" s="46" t="s">
        <v>51</v>
      </c>
      <c r="B202" s="20" t="s">
        <v>172</v>
      </c>
      <c r="C202" s="41">
        <f>C203+C204+C205+C206+C207</f>
        <v>15</v>
      </c>
      <c r="D202" s="41">
        <f>D203+D204+D205+D206+D207</f>
        <v>15</v>
      </c>
      <c r="E202" s="29">
        <v>100</v>
      </c>
      <c r="F202" s="42">
        <f>F203+F204+F205+F206+F207</f>
        <v>0</v>
      </c>
      <c r="G202" s="29"/>
      <c r="H202" s="42">
        <f>H203+H204+H205+H206+H207</f>
        <v>0</v>
      </c>
      <c r="I202" s="29"/>
      <c r="J202" s="42">
        <f>J203+J204+J205+J206+J207</f>
        <v>0</v>
      </c>
      <c r="K202" s="30"/>
    </row>
    <row r="203" spans="1:11" hidden="1" x14ac:dyDescent="0.25">
      <c r="A203" s="7"/>
      <c r="B203" s="4" t="s">
        <v>4</v>
      </c>
      <c r="C203" s="4">
        <v>0</v>
      </c>
      <c r="D203" s="43">
        <v>0</v>
      </c>
      <c r="E203" s="9"/>
      <c r="F203" s="9">
        <v>0</v>
      </c>
      <c r="G203" s="9"/>
      <c r="H203" s="9">
        <v>0</v>
      </c>
      <c r="I203" s="9"/>
      <c r="J203" s="9">
        <v>0</v>
      </c>
      <c r="K203" s="10"/>
    </row>
    <row r="204" spans="1:11" hidden="1" x14ac:dyDescent="0.25">
      <c r="A204" s="7"/>
      <c r="B204" s="4" t="s">
        <v>5</v>
      </c>
      <c r="C204" s="4">
        <v>0</v>
      </c>
      <c r="D204" s="43">
        <v>0</v>
      </c>
      <c r="E204" s="9"/>
      <c r="F204" s="9">
        <v>0</v>
      </c>
      <c r="G204" s="9"/>
      <c r="H204" s="9">
        <v>0</v>
      </c>
      <c r="I204" s="9"/>
      <c r="J204" s="9">
        <v>0</v>
      </c>
      <c r="K204" s="10"/>
    </row>
    <row r="205" spans="1:11" hidden="1" x14ac:dyDescent="0.25">
      <c r="A205" s="7"/>
      <c r="B205" s="4" t="s">
        <v>6</v>
      </c>
      <c r="C205" s="4">
        <v>0</v>
      </c>
      <c r="D205" s="43">
        <v>0</v>
      </c>
      <c r="E205" s="9"/>
      <c r="F205" s="9">
        <v>0</v>
      </c>
      <c r="G205" s="9"/>
      <c r="H205" s="9">
        <v>0</v>
      </c>
      <c r="I205" s="9"/>
      <c r="J205" s="9">
        <v>0</v>
      </c>
      <c r="K205" s="10"/>
    </row>
    <row r="206" spans="1:11" hidden="1" x14ac:dyDescent="0.25">
      <c r="A206" s="7"/>
      <c r="B206" s="4" t="s">
        <v>7</v>
      </c>
      <c r="C206" s="4">
        <v>0</v>
      </c>
      <c r="D206" s="43">
        <v>0</v>
      </c>
      <c r="E206" s="9"/>
      <c r="F206" s="9">
        <v>0</v>
      </c>
      <c r="G206" s="9"/>
      <c r="H206" s="9">
        <v>0</v>
      </c>
      <c r="I206" s="9"/>
      <c r="J206" s="9">
        <v>0</v>
      </c>
      <c r="K206" s="10"/>
    </row>
    <row r="207" spans="1:11" x14ac:dyDescent="0.25">
      <c r="A207" s="7"/>
      <c r="B207" s="4" t="s">
        <v>8</v>
      </c>
      <c r="C207" s="24">
        <v>15</v>
      </c>
      <c r="D207" s="25">
        <v>15</v>
      </c>
      <c r="E207" s="11">
        <v>100</v>
      </c>
      <c r="F207" s="11">
        <v>0</v>
      </c>
      <c r="G207" s="11"/>
      <c r="H207" s="11">
        <v>0</v>
      </c>
      <c r="I207" s="11"/>
      <c r="J207" s="11">
        <v>0</v>
      </c>
      <c r="K207" s="12"/>
    </row>
    <row r="208" spans="1:11" ht="29.25" customHeight="1" x14ac:dyDescent="0.25">
      <c r="A208" s="46" t="s">
        <v>52</v>
      </c>
      <c r="B208" s="20" t="s">
        <v>173</v>
      </c>
      <c r="C208" s="41">
        <f>C209+C210+C211+C212+C213</f>
        <v>6</v>
      </c>
      <c r="D208" s="41">
        <f>D209+D210+D211+D212+D213</f>
        <v>6</v>
      </c>
      <c r="E208" s="29">
        <v>100</v>
      </c>
      <c r="F208" s="42">
        <f>F209+F210+F211+F212+F213</f>
        <v>0</v>
      </c>
      <c r="G208" s="29"/>
      <c r="H208" s="42">
        <f>H209+H210+H211+H212+H213</f>
        <v>0</v>
      </c>
      <c r="I208" s="29"/>
      <c r="J208" s="42">
        <f>J209+J210+J211+J212+J213</f>
        <v>0</v>
      </c>
      <c r="K208" s="30"/>
    </row>
    <row r="209" spans="1:11" hidden="1" x14ac:dyDescent="0.25">
      <c r="A209" s="7"/>
      <c r="B209" s="4" t="s">
        <v>4</v>
      </c>
      <c r="C209" s="4">
        <v>0</v>
      </c>
      <c r="D209" s="43">
        <v>0</v>
      </c>
      <c r="E209" s="9"/>
      <c r="F209" s="9">
        <v>0</v>
      </c>
      <c r="G209" s="9"/>
      <c r="H209" s="9">
        <v>0</v>
      </c>
      <c r="I209" s="9"/>
      <c r="J209" s="9">
        <v>0</v>
      </c>
      <c r="K209" s="10"/>
    </row>
    <row r="210" spans="1:11" hidden="1" x14ac:dyDescent="0.25">
      <c r="A210" s="7"/>
      <c r="B210" s="4" t="s">
        <v>5</v>
      </c>
      <c r="C210" s="4">
        <v>0</v>
      </c>
      <c r="D210" s="43">
        <v>0</v>
      </c>
      <c r="E210" s="9"/>
      <c r="F210" s="9">
        <v>0</v>
      </c>
      <c r="G210" s="9"/>
      <c r="H210" s="9">
        <v>0</v>
      </c>
      <c r="I210" s="9"/>
      <c r="J210" s="9">
        <v>0</v>
      </c>
      <c r="K210" s="10"/>
    </row>
    <row r="211" spans="1:11" hidden="1" x14ac:dyDescent="0.25">
      <c r="A211" s="7"/>
      <c r="B211" s="4" t="s">
        <v>6</v>
      </c>
      <c r="C211" s="4">
        <v>0</v>
      </c>
      <c r="D211" s="43">
        <v>0</v>
      </c>
      <c r="E211" s="9"/>
      <c r="F211" s="9">
        <v>0</v>
      </c>
      <c r="G211" s="9"/>
      <c r="H211" s="9">
        <v>0</v>
      </c>
      <c r="I211" s="9"/>
      <c r="J211" s="9">
        <v>0</v>
      </c>
      <c r="K211" s="10"/>
    </row>
    <row r="212" spans="1:11" hidden="1" x14ac:dyDescent="0.25">
      <c r="A212" s="7"/>
      <c r="B212" s="4" t="s">
        <v>7</v>
      </c>
      <c r="C212" s="4">
        <v>0</v>
      </c>
      <c r="D212" s="43">
        <v>0</v>
      </c>
      <c r="E212" s="9"/>
      <c r="F212" s="9">
        <v>0</v>
      </c>
      <c r="G212" s="9"/>
      <c r="H212" s="9">
        <v>0</v>
      </c>
      <c r="I212" s="9"/>
      <c r="J212" s="9">
        <v>0</v>
      </c>
      <c r="K212" s="10"/>
    </row>
    <row r="213" spans="1:11" x14ac:dyDescent="0.25">
      <c r="A213" s="7"/>
      <c r="B213" s="4" t="s">
        <v>8</v>
      </c>
      <c r="C213" s="24">
        <v>6</v>
      </c>
      <c r="D213" s="25">
        <v>6</v>
      </c>
      <c r="E213" s="11">
        <v>100</v>
      </c>
      <c r="F213" s="11">
        <v>0</v>
      </c>
      <c r="G213" s="11"/>
      <c r="H213" s="11">
        <v>0</v>
      </c>
      <c r="I213" s="11"/>
      <c r="J213" s="11">
        <v>0</v>
      </c>
      <c r="K213" s="12"/>
    </row>
    <row r="214" spans="1:11" ht="30.75" customHeight="1" x14ac:dyDescent="0.25">
      <c r="A214" s="46" t="s">
        <v>53</v>
      </c>
      <c r="B214" s="27" t="s">
        <v>174</v>
      </c>
      <c r="C214" s="41">
        <f>C215+C216+C217+C218+C219</f>
        <v>20</v>
      </c>
      <c r="D214" s="41">
        <f>D215+D216+D217+D218+D219</f>
        <v>20</v>
      </c>
      <c r="E214" s="29">
        <v>100</v>
      </c>
      <c r="F214" s="42">
        <f>F215+F216+F217+F218+F219</f>
        <v>0</v>
      </c>
      <c r="G214" s="29"/>
      <c r="H214" s="42">
        <f>H215+H216+H217+H218+H219</f>
        <v>0</v>
      </c>
      <c r="I214" s="29"/>
      <c r="J214" s="42">
        <f>J215+J216+J217+J218+J219</f>
        <v>0</v>
      </c>
      <c r="K214" s="30"/>
    </row>
    <row r="215" spans="1:11" hidden="1" x14ac:dyDescent="0.25">
      <c r="A215" s="7"/>
      <c r="B215" s="4" t="s">
        <v>4</v>
      </c>
      <c r="C215" s="4">
        <v>0</v>
      </c>
      <c r="D215" s="43">
        <v>0</v>
      </c>
      <c r="E215" s="9"/>
      <c r="F215" s="9">
        <v>0</v>
      </c>
      <c r="G215" s="9"/>
      <c r="H215" s="9">
        <v>0</v>
      </c>
      <c r="I215" s="9"/>
      <c r="J215" s="9">
        <v>0</v>
      </c>
      <c r="K215" s="10"/>
    </row>
    <row r="216" spans="1:11" hidden="1" x14ac:dyDescent="0.25">
      <c r="A216" s="7"/>
      <c r="B216" s="4" t="s">
        <v>5</v>
      </c>
      <c r="C216" s="4">
        <v>0</v>
      </c>
      <c r="D216" s="43">
        <v>0</v>
      </c>
      <c r="E216" s="9"/>
      <c r="F216" s="9">
        <v>0</v>
      </c>
      <c r="G216" s="9"/>
      <c r="H216" s="9">
        <v>0</v>
      </c>
      <c r="I216" s="9"/>
      <c r="J216" s="9">
        <v>0</v>
      </c>
      <c r="K216" s="10"/>
    </row>
    <row r="217" spans="1:11" hidden="1" x14ac:dyDescent="0.25">
      <c r="A217" s="7"/>
      <c r="B217" s="4" t="s">
        <v>6</v>
      </c>
      <c r="C217" s="4">
        <v>0</v>
      </c>
      <c r="D217" s="43">
        <v>0</v>
      </c>
      <c r="E217" s="9"/>
      <c r="F217" s="9">
        <v>0</v>
      </c>
      <c r="G217" s="9"/>
      <c r="H217" s="9">
        <v>0</v>
      </c>
      <c r="I217" s="9"/>
      <c r="J217" s="9">
        <v>0</v>
      </c>
      <c r="K217" s="10"/>
    </row>
    <row r="218" spans="1:11" hidden="1" x14ac:dyDescent="0.25">
      <c r="A218" s="7"/>
      <c r="B218" s="4" t="s">
        <v>7</v>
      </c>
      <c r="C218" s="4">
        <v>0</v>
      </c>
      <c r="D218" s="43">
        <v>0</v>
      </c>
      <c r="E218" s="9"/>
      <c r="F218" s="9">
        <v>0</v>
      </c>
      <c r="G218" s="9"/>
      <c r="H218" s="9">
        <v>0</v>
      </c>
      <c r="I218" s="9"/>
      <c r="J218" s="9">
        <v>0</v>
      </c>
      <c r="K218" s="10"/>
    </row>
    <row r="219" spans="1:11" x14ac:dyDescent="0.25">
      <c r="A219" s="7"/>
      <c r="B219" s="4" t="s">
        <v>8</v>
      </c>
      <c r="C219" s="24">
        <v>20</v>
      </c>
      <c r="D219" s="25">
        <v>20</v>
      </c>
      <c r="E219" s="11">
        <v>100</v>
      </c>
      <c r="F219" s="11">
        <v>0</v>
      </c>
      <c r="G219" s="11"/>
      <c r="H219" s="11">
        <v>0</v>
      </c>
      <c r="I219" s="11"/>
      <c r="J219" s="11">
        <v>0</v>
      </c>
      <c r="K219" s="12"/>
    </row>
    <row r="220" spans="1:11" ht="58.5" customHeight="1" x14ac:dyDescent="0.25">
      <c r="A220" s="46" t="s">
        <v>54</v>
      </c>
      <c r="B220" s="27" t="s">
        <v>175</v>
      </c>
      <c r="C220" s="41">
        <f>C221+C222+C223+C224+C225</f>
        <v>170</v>
      </c>
      <c r="D220" s="41">
        <f>D221+D222+D223+D224+D225</f>
        <v>170</v>
      </c>
      <c r="E220" s="29">
        <v>100</v>
      </c>
      <c r="F220" s="42">
        <f>F221+F222+F223+F224+F225</f>
        <v>0</v>
      </c>
      <c r="G220" s="29"/>
      <c r="H220" s="42">
        <f>H221+H222+H223+H224+H225</f>
        <v>0</v>
      </c>
      <c r="I220" s="29"/>
      <c r="J220" s="42">
        <f>J221+J222+J223+J224+J225</f>
        <v>0</v>
      </c>
      <c r="K220" s="30"/>
    </row>
    <row r="221" spans="1:11" hidden="1" x14ac:dyDescent="0.25">
      <c r="A221" s="7"/>
      <c r="B221" s="4" t="s">
        <v>4</v>
      </c>
      <c r="C221" s="4">
        <v>0</v>
      </c>
      <c r="D221" s="43">
        <v>0</v>
      </c>
      <c r="E221" s="9"/>
      <c r="F221" s="9">
        <v>0</v>
      </c>
      <c r="G221" s="9"/>
      <c r="H221" s="9">
        <v>0</v>
      </c>
      <c r="I221" s="9"/>
      <c r="J221" s="9">
        <v>0</v>
      </c>
      <c r="K221" s="10"/>
    </row>
    <row r="222" spans="1:11" hidden="1" x14ac:dyDescent="0.25">
      <c r="A222" s="7"/>
      <c r="B222" s="4" t="s">
        <v>5</v>
      </c>
      <c r="C222" s="4">
        <v>0</v>
      </c>
      <c r="D222" s="43">
        <v>0</v>
      </c>
      <c r="E222" s="9"/>
      <c r="F222" s="9">
        <v>0</v>
      </c>
      <c r="G222" s="9"/>
      <c r="H222" s="9">
        <v>0</v>
      </c>
      <c r="I222" s="9"/>
      <c r="J222" s="9">
        <v>0</v>
      </c>
      <c r="K222" s="10"/>
    </row>
    <row r="223" spans="1:11" hidden="1" x14ac:dyDescent="0.25">
      <c r="A223" s="7"/>
      <c r="B223" s="4" t="s">
        <v>6</v>
      </c>
      <c r="C223" s="4">
        <v>0</v>
      </c>
      <c r="D223" s="43">
        <v>0</v>
      </c>
      <c r="E223" s="9"/>
      <c r="F223" s="9">
        <v>0</v>
      </c>
      <c r="G223" s="9"/>
      <c r="H223" s="9">
        <v>0</v>
      </c>
      <c r="I223" s="9"/>
      <c r="J223" s="9">
        <v>0</v>
      </c>
      <c r="K223" s="10"/>
    </row>
    <row r="224" spans="1:11" hidden="1" x14ac:dyDescent="0.25">
      <c r="A224" s="7"/>
      <c r="B224" s="4" t="s">
        <v>7</v>
      </c>
      <c r="C224" s="4">
        <v>0</v>
      </c>
      <c r="D224" s="43">
        <v>0</v>
      </c>
      <c r="E224" s="9"/>
      <c r="F224" s="9">
        <v>0</v>
      </c>
      <c r="G224" s="9"/>
      <c r="H224" s="9">
        <v>0</v>
      </c>
      <c r="I224" s="9"/>
      <c r="J224" s="9">
        <v>0</v>
      </c>
      <c r="K224" s="10"/>
    </row>
    <row r="225" spans="1:11" x14ac:dyDescent="0.25">
      <c r="A225" s="7"/>
      <c r="B225" s="4" t="s">
        <v>8</v>
      </c>
      <c r="C225" s="24">
        <v>170</v>
      </c>
      <c r="D225" s="25">
        <v>170</v>
      </c>
      <c r="E225" s="11">
        <v>100</v>
      </c>
      <c r="F225" s="11">
        <v>0</v>
      </c>
      <c r="G225" s="11"/>
      <c r="H225" s="11">
        <v>0</v>
      </c>
      <c r="I225" s="11"/>
      <c r="J225" s="11">
        <v>0</v>
      </c>
      <c r="K225" s="12"/>
    </row>
    <row r="226" spans="1:11" ht="58.5" customHeight="1" x14ac:dyDescent="0.25">
      <c r="A226" s="46" t="s">
        <v>55</v>
      </c>
      <c r="B226" s="20" t="s">
        <v>176</v>
      </c>
      <c r="C226" s="41">
        <f>C227+C228+C229+C230+C231</f>
        <v>170</v>
      </c>
      <c r="D226" s="41">
        <f>D227+D228+D229+D230+D231</f>
        <v>170</v>
      </c>
      <c r="E226" s="29">
        <v>100</v>
      </c>
      <c r="F226" s="42">
        <f>F227+F228+F229+F230+F231</f>
        <v>0</v>
      </c>
      <c r="G226" s="29"/>
      <c r="H226" s="42">
        <f>H227+H228+H229+H230+H231</f>
        <v>0</v>
      </c>
      <c r="I226" s="29"/>
      <c r="J226" s="42">
        <f>J227+J228+J229+J230+J231</f>
        <v>0</v>
      </c>
      <c r="K226" s="30"/>
    </row>
    <row r="227" spans="1:11" hidden="1" x14ac:dyDescent="0.25">
      <c r="A227" s="7"/>
      <c r="B227" s="4" t="s">
        <v>4</v>
      </c>
      <c r="C227" s="4">
        <v>0</v>
      </c>
      <c r="D227" s="43">
        <v>0</v>
      </c>
      <c r="E227" s="9"/>
      <c r="F227" s="9">
        <v>0</v>
      </c>
      <c r="G227" s="9"/>
      <c r="H227" s="9">
        <v>0</v>
      </c>
      <c r="I227" s="9"/>
      <c r="J227" s="9">
        <v>0</v>
      </c>
      <c r="K227" s="10"/>
    </row>
    <row r="228" spans="1:11" hidden="1" x14ac:dyDescent="0.25">
      <c r="A228" s="7"/>
      <c r="B228" s="4" t="s">
        <v>5</v>
      </c>
      <c r="C228" s="4">
        <v>0</v>
      </c>
      <c r="D228" s="43">
        <v>0</v>
      </c>
      <c r="E228" s="9"/>
      <c r="F228" s="9">
        <v>0</v>
      </c>
      <c r="G228" s="9"/>
      <c r="H228" s="9">
        <v>0</v>
      </c>
      <c r="I228" s="9"/>
      <c r="J228" s="9">
        <v>0</v>
      </c>
      <c r="K228" s="10"/>
    </row>
    <row r="229" spans="1:11" hidden="1" x14ac:dyDescent="0.25">
      <c r="A229" s="7"/>
      <c r="B229" s="4" t="s">
        <v>6</v>
      </c>
      <c r="C229" s="4">
        <v>0</v>
      </c>
      <c r="D229" s="43">
        <v>0</v>
      </c>
      <c r="E229" s="9"/>
      <c r="F229" s="9">
        <v>0</v>
      </c>
      <c r="G229" s="9"/>
      <c r="H229" s="9">
        <v>0</v>
      </c>
      <c r="I229" s="9"/>
      <c r="J229" s="9">
        <v>0</v>
      </c>
      <c r="K229" s="10"/>
    </row>
    <row r="230" spans="1:11" hidden="1" x14ac:dyDescent="0.25">
      <c r="A230" s="7"/>
      <c r="B230" s="4" t="s">
        <v>7</v>
      </c>
      <c r="C230" s="4">
        <v>0</v>
      </c>
      <c r="D230" s="43">
        <v>0</v>
      </c>
      <c r="E230" s="9"/>
      <c r="F230" s="9">
        <v>0</v>
      </c>
      <c r="G230" s="9"/>
      <c r="H230" s="9">
        <v>0</v>
      </c>
      <c r="I230" s="9"/>
      <c r="J230" s="9">
        <v>0</v>
      </c>
      <c r="K230" s="10"/>
    </row>
    <row r="231" spans="1:11" x14ac:dyDescent="0.25">
      <c r="A231" s="7"/>
      <c r="B231" s="4" t="s">
        <v>8</v>
      </c>
      <c r="C231" s="24">
        <v>170</v>
      </c>
      <c r="D231" s="25">
        <v>170</v>
      </c>
      <c r="E231" s="11">
        <v>100</v>
      </c>
      <c r="F231" s="11">
        <v>0</v>
      </c>
      <c r="G231" s="11"/>
      <c r="H231" s="11">
        <v>0</v>
      </c>
      <c r="I231" s="11"/>
      <c r="J231" s="11">
        <v>0</v>
      </c>
      <c r="K231" s="12"/>
    </row>
    <row r="232" spans="1:11" ht="29.25" customHeight="1" x14ac:dyDescent="0.25">
      <c r="A232" s="46" t="s">
        <v>62</v>
      </c>
      <c r="B232" s="20" t="s">
        <v>177</v>
      </c>
      <c r="C232" s="41">
        <f>C233+C234+C235+C236+C237</f>
        <v>45</v>
      </c>
      <c r="D232" s="41">
        <f>D233+D234+D235+D236+D237</f>
        <v>45</v>
      </c>
      <c r="E232" s="29">
        <v>100</v>
      </c>
      <c r="F232" s="42">
        <f>F233+F234+F235+F236+F237</f>
        <v>0</v>
      </c>
      <c r="G232" s="29"/>
      <c r="H232" s="42">
        <f>H233+H234+H235+H236+H237</f>
        <v>0</v>
      </c>
      <c r="I232" s="29"/>
      <c r="J232" s="42">
        <f>J233+J234+J235+J236+J237</f>
        <v>0</v>
      </c>
      <c r="K232" s="30"/>
    </row>
    <row r="233" spans="1:11" hidden="1" x14ac:dyDescent="0.25">
      <c r="A233" s="7"/>
      <c r="B233" s="4" t="s">
        <v>4</v>
      </c>
      <c r="C233" s="4">
        <v>0</v>
      </c>
      <c r="D233" s="43">
        <v>0</v>
      </c>
      <c r="E233" s="9"/>
      <c r="F233" s="9">
        <v>0</v>
      </c>
      <c r="G233" s="9"/>
      <c r="H233" s="9">
        <v>0</v>
      </c>
      <c r="I233" s="9"/>
      <c r="J233" s="9">
        <v>0</v>
      </c>
      <c r="K233" s="10"/>
    </row>
    <row r="234" spans="1:11" hidden="1" x14ac:dyDescent="0.25">
      <c r="A234" s="7"/>
      <c r="B234" s="4" t="s">
        <v>5</v>
      </c>
      <c r="C234" s="4">
        <v>0</v>
      </c>
      <c r="D234" s="43">
        <v>0</v>
      </c>
      <c r="E234" s="9"/>
      <c r="F234" s="9">
        <v>0</v>
      </c>
      <c r="G234" s="9"/>
      <c r="H234" s="9">
        <v>0</v>
      </c>
      <c r="I234" s="9"/>
      <c r="J234" s="9">
        <v>0</v>
      </c>
      <c r="K234" s="10"/>
    </row>
    <row r="235" spans="1:11" hidden="1" x14ac:dyDescent="0.25">
      <c r="A235" s="7"/>
      <c r="B235" s="4" t="s">
        <v>6</v>
      </c>
      <c r="C235" s="4">
        <v>0</v>
      </c>
      <c r="D235" s="43">
        <v>0</v>
      </c>
      <c r="E235" s="9"/>
      <c r="F235" s="9">
        <v>0</v>
      </c>
      <c r="G235" s="9"/>
      <c r="H235" s="9">
        <v>0</v>
      </c>
      <c r="I235" s="9"/>
      <c r="J235" s="9">
        <v>0</v>
      </c>
      <c r="K235" s="10"/>
    </row>
    <row r="236" spans="1:11" hidden="1" x14ac:dyDescent="0.25">
      <c r="A236" s="7"/>
      <c r="B236" s="4" t="s">
        <v>7</v>
      </c>
      <c r="C236" s="4">
        <v>0</v>
      </c>
      <c r="D236" s="43">
        <v>0</v>
      </c>
      <c r="E236" s="9"/>
      <c r="F236" s="9">
        <v>0</v>
      </c>
      <c r="G236" s="9"/>
      <c r="H236" s="9">
        <v>0</v>
      </c>
      <c r="I236" s="9"/>
      <c r="J236" s="9">
        <v>0</v>
      </c>
      <c r="K236" s="10"/>
    </row>
    <row r="237" spans="1:11" x14ac:dyDescent="0.25">
      <c r="A237" s="7"/>
      <c r="B237" s="4" t="s">
        <v>8</v>
      </c>
      <c r="C237" s="24">
        <v>45</v>
      </c>
      <c r="D237" s="25">
        <v>45</v>
      </c>
      <c r="E237" s="11">
        <v>100</v>
      </c>
      <c r="F237" s="11">
        <v>0</v>
      </c>
      <c r="G237" s="11"/>
      <c r="H237" s="11">
        <v>0</v>
      </c>
      <c r="I237" s="11"/>
      <c r="J237" s="11">
        <v>0</v>
      </c>
      <c r="K237" s="12"/>
    </row>
    <row r="238" spans="1:11" ht="43.5" customHeight="1" x14ac:dyDescent="0.25">
      <c r="A238" s="46" t="s">
        <v>63</v>
      </c>
      <c r="B238" s="20" t="s">
        <v>178</v>
      </c>
      <c r="C238" s="41">
        <f>C239+C240+C241+C242+C243</f>
        <v>21</v>
      </c>
      <c r="D238" s="41">
        <f>D239+D240+D241+D242+D243</f>
        <v>21</v>
      </c>
      <c r="E238" s="29">
        <v>100</v>
      </c>
      <c r="F238" s="42">
        <f>F239+F240+F241+F242+F243</f>
        <v>0</v>
      </c>
      <c r="G238" s="29"/>
      <c r="H238" s="42">
        <f>H239+H240+H241+H242+H243</f>
        <v>0</v>
      </c>
      <c r="I238" s="29"/>
      <c r="J238" s="42">
        <f>J239+J240+J241+J242+J243</f>
        <v>0</v>
      </c>
      <c r="K238" s="30"/>
    </row>
    <row r="239" spans="1:11" hidden="1" x14ac:dyDescent="0.25">
      <c r="A239" s="7"/>
      <c r="B239" s="4" t="s">
        <v>4</v>
      </c>
      <c r="C239" s="4">
        <v>0</v>
      </c>
      <c r="D239" s="43">
        <v>0</v>
      </c>
      <c r="E239" s="9"/>
      <c r="F239" s="9">
        <v>0</v>
      </c>
      <c r="G239" s="9"/>
      <c r="H239" s="9">
        <v>0</v>
      </c>
      <c r="I239" s="9"/>
      <c r="J239" s="9">
        <v>0</v>
      </c>
      <c r="K239" s="10"/>
    </row>
    <row r="240" spans="1:11" hidden="1" x14ac:dyDescent="0.25">
      <c r="A240" s="7"/>
      <c r="B240" s="4" t="s">
        <v>5</v>
      </c>
      <c r="C240" s="4">
        <v>0</v>
      </c>
      <c r="D240" s="43">
        <v>0</v>
      </c>
      <c r="E240" s="9"/>
      <c r="F240" s="9">
        <v>0</v>
      </c>
      <c r="G240" s="9"/>
      <c r="H240" s="9">
        <v>0</v>
      </c>
      <c r="I240" s="9"/>
      <c r="J240" s="9">
        <v>0</v>
      </c>
      <c r="K240" s="10"/>
    </row>
    <row r="241" spans="1:11" hidden="1" x14ac:dyDescent="0.25">
      <c r="A241" s="7"/>
      <c r="B241" s="4" t="s">
        <v>6</v>
      </c>
      <c r="C241" s="4">
        <v>0</v>
      </c>
      <c r="D241" s="43">
        <v>0</v>
      </c>
      <c r="E241" s="9"/>
      <c r="F241" s="9">
        <v>0</v>
      </c>
      <c r="G241" s="9"/>
      <c r="H241" s="9">
        <v>0</v>
      </c>
      <c r="I241" s="9"/>
      <c r="J241" s="9">
        <v>0</v>
      </c>
      <c r="K241" s="10"/>
    </row>
    <row r="242" spans="1:11" hidden="1" x14ac:dyDescent="0.25">
      <c r="A242" s="7"/>
      <c r="B242" s="4" t="s">
        <v>7</v>
      </c>
      <c r="C242" s="4">
        <v>0</v>
      </c>
      <c r="D242" s="43">
        <v>0</v>
      </c>
      <c r="E242" s="9"/>
      <c r="F242" s="9">
        <v>0</v>
      </c>
      <c r="G242" s="9"/>
      <c r="H242" s="9">
        <v>0</v>
      </c>
      <c r="I242" s="9"/>
      <c r="J242" s="9">
        <v>0</v>
      </c>
      <c r="K242" s="10"/>
    </row>
    <row r="243" spans="1:11" x14ac:dyDescent="0.25">
      <c r="A243" s="7"/>
      <c r="B243" s="4" t="s">
        <v>8</v>
      </c>
      <c r="C243" s="24">
        <v>21</v>
      </c>
      <c r="D243" s="25">
        <v>21</v>
      </c>
      <c r="E243" s="11">
        <v>100</v>
      </c>
      <c r="F243" s="11">
        <v>0</v>
      </c>
      <c r="G243" s="11"/>
      <c r="H243" s="11">
        <v>0</v>
      </c>
      <c r="I243" s="11"/>
      <c r="J243" s="11">
        <v>0</v>
      </c>
      <c r="K243" s="12"/>
    </row>
    <row r="244" spans="1:11" ht="43.5" customHeight="1" x14ac:dyDescent="0.25">
      <c r="A244" s="46" t="s">
        <v>64</v>
      </c>
      <c r="B244" s="20" t="s">
        <v>179</v>
      </c>
      <c r="C244" s="41">
        <f>C245+C246+C247+C248+C249</f>
        <v>43</v>
      </c>
      <c r="D244" s="41">
        <f>D245+D246+D247+D248+D249</f>
        <v>43</v>
      </c>
      <c r="E244" s="29">
        <v>100</v>
      </c>
      <c r="F244" s="42">
        <f>F245+F246+F247+F248+F249</f>
        <v>0</v>
      </c>
      <c r="G244" s="29"/>
      <c r="H244" s="42">
        <f>H245+H246+H247+H248+H249</f>
        <v>0</v>
      </c>
      <c r="I244" s="29"/>
      <c r="J244" s="42">
        <f>J245+J246+J247+J248+J249</f>
        <v>0</v>
      </c>
      <c r="K244" s="30"/>
    </row>
    <row r="245" spans="1:11" hidden="1" x14ac:dyDescent="0.25">
      <c r="A245" s="7"/>
      <c r="B245" s="4" t="s">
        <v>4</v>
      </c>
      <c r="C245" s="4">
        <v>0</v>
      </c>
      <c r="D245" s="43">
        <v>0</v>
      </c>
      <c r="E245" s="9"/>
      <c r="F245" s="9">
        <v>0</v>
      </c>
      <c r="G245" s="9"/>
      <c r="H245" s="9">
        <v>0</v>
      </c>
      <c r="I245" s="9"/>
      <c r="J245" s="9">
        <v>0</v>
      </c>
      <c r="K245" s="10"/>
    </row>
    <row r="246" spans="1:11" hidden="1" x14ac:dyDescent="0.25">
      <c r="A246" s="7"/>
      <c r="B246" s="4" t="s">
        <v>5</v>
      </c>
      <c r="C246" s="4">
        <v>0</v>
      </c>
      <c r="D246" s="43">
        <v>0</v>
      </c>
      <c r="E246" s="9"/>
      <c r="F246" s="9">
        <v>0</v>
      </c>
      <c r="G246" s="9"/>
      <c r="H246" s="9">
        <v>0</v>
      </c>
      <c r="I246" s="9"/>
      <c r="J246" s="9">
        <v>0</v>
      </c>
      <c r="K246" s="10"/>
    </row>
    <row r="247" spans="1:11" hidden="1" x14ac:dyDescent="0.25">
      <c r="A247" s="7"/>
      <c r="B247" s="4" t="s">
        <v>6</v>
      </c>
      <c r="C247" s="4">
        <v>0</v>
      </c>
      <c r="D247" s="43">
        <v>0</v>
      </c>
      <c r="E247" s="9"/>
      <c r="F247" s="9">
        <v>0</v>
      </c>
      <c r="G247" s="9"/>
      <c r="H247" s="9">
        <v>0</v>
      </c>
      <c r="I247" s="9"/>
      <c r="J247" s="9">
        <v>0</v>
      </c>
      <c r="K247" s="10"/>
    </row>
    <row r="248" spans="1:11" hidden="1" x14ac:dyDescent="0.25">
      <c r="A248" s="7"/>
      <c r="B248" s="4" t="s">
        <v>7</v>
      </c>
      <c r="C248" s="4">
        <v>0</v>
      </c>
      <c r="D248" s="43">
        <v>0</v>
      </c>
      <c r="E248" s="9"/>
      <c r="F248" s="9">
        <v>0</v>
      </c>
      <c r="G248" s="9"/>
      <c r="H248" s="9">
        <v>0</v>
      </c>
      <c r="I248" s="9"/>
      <c r="J248" s="9">
        <v>0</v>
      </c>
      <c r="K248" s="10"/>
    </row>
    <row r="249" spans="1:11" x14ac:dyDescent="0.25">
      <c r="A249" s="7"/>
      <c r="B249" s="4" t="s">
        <v>8</v>
      </c>
      <c r="C249" s="24">
        <v>43</v>
      </c>
      <c r="D249" s="25">
        <v>43</v>
      </c>
      <c r="E249" s="11">
        <v>100</v>
      </c>
      <c r="F249" s="11">
        <v>0</v>
      </c>
      <c r="G249" s="11"/>
      <c r="H249" s="11">
        <v>0</v>
      </c>
      <c r="I249" s="11"/>
      <c r="J249" s="11">
        <v>0</v>
      </c>
      <c r="K249" s="12"/>
    </row>
    <row r="250" spans="1:11" ht="58.5" customHeight="1" x14ac:dyDescent="0.25">
      <c r="A250" s="46" t="s">
        <v>65</v>
      </c>
      <c r="B250" s="20" t="s">
        <v>180</v>
      </c>
      <c r="C250" s="41">
        <f>C251+C252+C253+C254+C255</f>
        <v>170</v>
      </c>
      <c r="D250" s="41">
        <f>D251+D252+D253+D254+D255</f>
        <v>170</v>
      </c>
      <c r="E250" s="29">
        <v>100</v>
      </c>
      <c r="F250" s="42">
        <f>F251+F252+F253+F254+F255</f>
        <v>0</v>
      </c>
      <c r="G250" s="29"/>
      <c r="H250" s="42">
        <f>H251+H252+H253+H254+H255</f>
        <v>0</v>
      </c>
      <c r="I250" s="29"/>
      <c r="J250" s="42">
        <f>J251+J252+J253+J254+J255</f>
        <v>0</v>
      </c>
      <c r="K250" s="30"/>
    </row>
    <row r="251" spans="1:11" hidden="1" x14ac:dyDescent="0.25">
      <c r="A251" s="7"/>
      <c r="B251" s="4" t="s">
        <v>4</v>
      </c>
      <c r="C251" s="4">
        <v>0</v>
      </c>
      <c r="D251" s="43">
        <v>0</v>
      </c>
      <c r="E251" s="9"/>
      <c r="F251" s="9">
        <v>0</v>
      </c>
      <c r="G251" s="9"/>
      <c r="H251" s="9">
        <v>0</v>
      </c>
      <c r="I251" s="9"/>
      <c r="J251" s="9">
        <v>0</v>
      </c>
      <c r="K251" s="10"/>
    </row>
    <row r="252" spans="1:11" hidden="1" x14ac:dyDescent="0.25">
      <c r="A252" s="7"/>
      <c r="B252" s="4" t="s">
        <v>5</v>
      </c>
      <c r="C252" s="4">
        <v>0</v>
      </c>
      <c r="D252" s="43">
        <v>0</v>
      </c>
      <c r="E252" s="9"/>
      <c r="F252" s="9">
        <v>0</v>
      </c>
      <c r="G252" s="9"/>
      <c r="H252" s="9">
        <v>0</v>
      </c>
      <c r="I252" s="9"/>
      <c r="J252" s="9">
        <v>0</v>
      </c>
      <c r="K252" s="10"/>
    </row>
    <row r="253" spans="1:11" hidden="1" x14ac:dyDescent="0.25">
      <c r="A253" s="7"/>
      <c r="B253" s="4" t="s">
        <v>6</v>
      </c>
      <c r="C253" s="4">
        <v>0</v>
      </c>
      <c r="D253" s="43">
        <v>0</v>
      </c>
      <c r="E253" s="9"/>
      <c r="F253" s="9">
        <v>0</v>
      </c>
      <c r="G253" s="9"/>
      <c r="H253" s="9">
        <v>0</v>
      </c>
      <c r="I253" s="9"/>
      <c r="J253" s="9">
        <v>0</v>
      </c>
      <c r="K253" s="10"/>
    </row>
    <row r="254" spans="1:11" hidden="1" x14ac:dyDescent="0.25">
      <c r="A254" s="7"/>
      <c r="B254" s="4" t="s">
        <v>7</v>
      </c>
      <c r="C254" s="4">
        <v>0</v>
      </c>
      <c r="D254" s="43">
        <v>0</v>
      </c>
      <c r="E254" s="9"/>
      <c r="F254" s="9">
        <v>0</v>
      </c>
      <c r="G254" s="9"/>
      <c r="H254" s="9">
        <v>0</v>
      </c>
      <c r="I254" s="9"/>
      <c r="J254" s="9">
        <v>0</v>
      </c>
      <c r="K254" s="10"/>
    </row>
    <row r="255" spans="1:11" x14ac:dyDescent="0.25">
      <c r="A255" s="7"/>
      <c r="B255" s="4" t="s">
        <v>8</v>
      </c>
      <c r="C255" s="24">
        <v>170</v>
      </c>
      <c r="D255" s="25">
        <v>170</v>
      </c>
      <c r="E255" s="11">
        <v>100</v>
      </c>
      <c r="F255" s="11">
        <v>0</v>
      </c>
      <c r="G255" s="11"/>
      <c r="H255" s="11">
        <v>0</v>
      </c>
      <c r="I255" s="11"/>
      <c r="J255" s="11">
        <v>0</v>
      </c>
      <c r="K255" s="12"/>
    </row>
    <row r="256" spans="1:11" ht="58.5" customHeight="1" x14ac:dyDescent="0.25">
      <c r="A256" s="46" t="s">
        <v>66</v>
      </c>
      <c r="B256" s="20" t="s">
        <v>181</v>
      </c>
      <c r="C256" s="41">
        <f>C257+C258+C259+C260+C261</f>
        <v>100</v>
      </c>
      <c r="D256" s="41">
        <f>D257+D258+D259+D260+D261</f>
        <v>100</v>
      </c>
      <c r="E256" s="29">
        <v>100</v>
      </c>
      <c r="F256" s="42">
        <f>F257+F258+F259+F260+F261</f>
        <v>0</v>
      </c>
      <c r="G256" s="29"/>
      <c r="H256" s="42">
        <f>H257+H258+H259+H260+H261</f>
        <v>0</v>
      </c>
      <c r="I256" s="29"/>
      <c r="J256" s="42">
        <f>J257+J258+J259+J260+J261</f>
        <v>0</v>
      </c>
      <c r="K256" s="30"/>
    </row>
    <row r="257" spans="1:11" hidden="1" x14ac:dyDescent="0.25">
      <c r="A257" s="7"/>
      <c r="B257" s="4" t="s">
        <v>4</v>
      </c>
      <c r="C257" s="4">
        <v>0</v>
      </c>
      <c r="D257" s="43">
        <v>0</v>
      </c>
      <c r="E257" s="9"/>
      <c r="F257" s="9">
        <v>0</v>
      </c>
      <c r="G257" s="9"/>
      <c r="H257" s="9">
        <v>0</v>
      </c>
      <c r="I257" s="9"/>
      <c r="J257" s="9">
        <v>0</v>
      </c>
      <c r="K257" s="10"/>
    </row>
    <row r="258" spans="1:11" hidden="1" x14ac:dyDescent="0.25">
      <c r="A258" s="7"/>
      <c r="B258" s="4" t="s">
        <v>5</v>
      </c>
      <c r="C258" s="4">
        <v>0</v>
      </c>
      <c r="D258" s="43">
        <v>0</v>
      </c>
      <c r="E258" s="9"/>
      <c r="F258" s="9">
        <v>0</v>
      </c>
      <c r="G258" s="9"/>
      <c r="H258" s="9">
        <v>0</v>
      </c>
      <c r="I258" s="9"/>
      <c r="J258" s="9">
        <v>0</v>
      </c>
      <c r="K258" s="10"/>
    </row>
    <row r="259" spans="1:11" hidden="1" x14ac:dyDescent="0.25">
      <c r="A259" s="7"/>
      <c r="B259" s="4" t="s">
        <v>6</v>
      </c>
      <c r="C259" s="4">
        <v>0</v>
      </c>
      <c r="D259" s="43">
        <v>0</v>
      </c>
      <c r="E259" s="9"/>
      <c r="F259" s="9">
        <v>0</v>
      </c>
      <c r="G259" s="9"/>
      <c r="H259" s="9">
        <v>0</v>
      </c>
      <c r="I259" s="9"/>
      <c r="J259" s="9">
        <v>0</v>
      </c>
      <c r="K259" s="10"/>
    </row>
    <row r="260" spans="1:11" hidden="1" x14ac:dyDescent="0.25">
      <c r="A260" s="7"/>
      <c r="B260" s="4" t="s">
        <v>7</v>
      </c>
      <c r="C260" s="4">
        <v>0</v>
      </c>
      <c r="D260" s="43">
        <v>0</v>
      </c>
      <c r="E260" s="9"/>
      <c r="F260" s="9">
        <v>0</v>
      </c>
      <c r="G260" s="9"/>
      <c r="H260" s="9">
        <v>0</v>
      </c>
      <c r="I260" s="9"/>
      <c r="J260" s="9">
        <v>0</v>
      </c>
      <c r="K260" s="10"/>
    </row>
    <row r="261" spans="1:11" x14ac:dyDescent="0.25">
      <c r="A261" s="7"/>
      <c r="B261" s="4" t="s">
        <v>8</v>
      </c>
      <c r="C261" s="24">
        <v>100</v>
      </c>
      <c r="D261" s="25">
        <v>100</v>
      </c>
      <c r="E261" s="11">
        <v>100</v>
      </c>
      <c r="F261" s="11">
        <v>0</v>
      </c>
      <c r="G261" s="11"/>
      <c r="H261" s="11">
        <v>0</v>
      </c>
      <c r="I261" s="11"/>
      <c r="J261" s="11">
        <v>0</v>
      </c>
      <c r="K261" s="12"/>
    </row>
    <row r="262" spans="1:11" ht="28.5" customHeight="1" x14ac:dyDescent="0.25">
      <c r="A262" s="46" t="s">
        <v>87</v>
      </c>
      <c r="B262" s="20" t="s">
        <v>182</v>
      </c>
      <c r="C262" s="41">
        <f>C263+C264+C265+C266+C267</f>
        <v>2</v>
      </c>
      <c r="D262" s="41">
        <f>D263+D264+D265+D266+D267</f>
        <v>2</v>
      </c>
      <c r="E262" s="29">
        <v>100</v>
      </c>
      <c r="F262" s="42">
        <f>F263+F264+F265+F266+F267</f>
        <v>0</v>
      </c>
      <c r="G262" s="29"/>
      <c r="H262" s="42">
        <f>H263+H264+H265+H266+H267</f>
        <v>0</v>
      </c>
      <c r="I262" s="29"/>
      <c r="J262" s="42">
        <f>J263+J264+J265+J266+J267</f>
        <v>0</v>
      </c>
      <c r="K262" s="30"/>
    </row>
    <row r="263" spans="1:11" hidden="1" x14ac:dyDescent="0.25">
      <c r="A263" s="7"/>
      <c r="B263" s="4" t="s">
        <v>4</v>
      </c>
      <c r="C263" s="4">
        <v>0</v>
      </c>
      <c r="D263" s="43">
        <v>0</v>
      </c>
      <c r="E263" s="9"/>
      <c r="F263" s="9">
        <v>0</v>
      </c>
      <c r="G263" s="9"/>
      <c r="H263" s="9">
        <v>0</v>
      </c>
      <c r="I263" s="9"/>
      <c r="J263" s="9">
        <v>0</v>
      </c>
      <c r="K263" s="10"/>
    </row>
    <row r="264" spans="1:11" hidden="1" x14ac:dyDescent="0.25">
      <c r="A264" s="7"/>
      <c r="B264" s="4" t="s">
        <v>5</v>
      </c>
      <c r="C264" s="4">
        <v>0</v>
      </c>
      <c r="D264" s="43">
        <v>0</v>
      </c>
      <c r="E264" s="9"/>
      <c r="F264" s="9">
        <v>0</v>
      </c>
      <c r="G264" s="9"/>
      <c r="H264" s="9">
        <v>0</v>
      </c>
      <c r="I264" s="9"/>
      <c r="J264" s="9">
        <v>0</v>
      </c>
      <c r="K264" s="10"/>
    </row>
    <row r="265" spans="1:11" hidden="1" x14ac:dyDescent="0.25">
      <c r="A265" s="7"/>
      <c r="B265" s="4" t="s">
        <v>6</v>
      </c>
      <c r="C265" s="4">
        <v>0</v>
      </c>
      <c r="D265" s="43">
        <v>0</v>
      </c>
      <c r="E265" s="9"/>
      <c r="F265" s="9">
        <v>0</v>
      </c>
      <c r="G265" s="9"/>
      <c r="H265" s="9">
        <v>0</v>
      </c>
      <c r="I265" s="9"/>
      <c r="J265" s="9">
        <v>0</v>
      </c>
      <c r="K265" s="10"/>
    </row>
    <row r="266" spans="1:11" hidden="1" x14ac:dyDescent="0.25">
      <c r="A266" s="7"/>
      <c r="B266" s="4" t="s">
        <v>7</v>
      </c>
      <c r="C266" s="4">
        <v>0</v>
      </c>
      <c r="D266" s="43">
        <v>0</v>
      </c>
      <c r="E266" s="9"/>
      <c r="F266" s="9">
        <v>0</v>
      </c>
      <c r="G266" s="9"/>
      <c r="H266" s="9">
        <v>0</v>
      </c>
      <c r="I266" s="9"/>
      <c r="J266" s="9">
        <v>0</v>
      </c>
      <c r="K266" s="10"/>
    </row>
    <row r="267" spans="1:11" x14ac:dyDescent="0.25">
      <c r="A267" s="7"/>
      <c r="B267" s="4" t="s">
        <v>8</v>
      </c>
      <c r="C267" s="24">
        <v>2</v>
      </c>
      <c r="D267" s="25">
        <v>2</v>
      </c>
      <c r="E267" s="11">
        <v>100</v>
      </c>
      <c r="F267" s="11">
        <v>0</v>
      </c>
      <c r="G267" s="11"/>
      <c r="H267" s="11">
        <v>0</v>
      </c>
      <c r="I267" s="11"/>
      <c r="J267" s="11">
        <v>0</v>
      </c>
      <c r="K267" s="12"/>
    </row>
    <row r="268" spans="1:11" ht="29.25" customHeight="1" x14ac:dyDescent="0.25">
      <c r="A268" s="46" t="s">
        <v>88</v>
      </c>
      <c r="B268" s="20" t="s">
        <v>183</v>
      </c>
      <c r="C268" s="41">
        <f>C269+C270+C271+C272+C273</f>
        <v>15</v>
      </c>
      <c r="D268" s="41">
        <f>D269+D270+D271+D272+D273</f>
        <v>15</v>
      </c>
      <c r="E268" s="29">
        <v>100</v>
      </c>
      <c r="F268" s="42">
        <f>F269+F270+F271+F272+F273</f>
        <v>0</v>
      </c>
      <c r="G268" s="29"/>
      <c r="H268" s="42">
        <f>H269+H270+H271+H272+H273</f>
        <v>0</v>
      </c>
      <c r="I268" s="29"/>
      <c r="J268" s="42">
        <f>J269+J270+J271+J272+J273</f>
        <v>0</v>
      </c>
      <c r="K268" s="30"/>
    </row>
    <row r="269" spans="1:11" hidden="1" x14ac:dyDescent="0.25">
      <c r="A269" s="7"/>
      <c r="B269" s="4" t="s">
        <v>4</v>
      </c>
      <c r="C269" s="4">
        <v>0</v>
      </c>
      <c r="D269" s="43">
        <v>0</v>
      </c>
      <c r="E269" s="9"/>
      <c r="F269" s="9">
        <v>0</v>
      </c>
      <c r="G269" s="9"/>
      <c r="H269" s="9">
        <v>0</v>
      </c>
      <c r="I269" s="9"/>
      <c r="J269" s="9">
        <v>0</v>
      </c>
      <c r="K269" s="10"/>
    </row>
    <row r="270" spans="1:11" hidden="1" x14ac:dyDescent="0.25">
      <c r="A270" s="7"/>
      <c r="B270" s="4" t="s">
        <v>5</v>
      </c>
      <c r="C270" s="4">
        <v>0</v>
      </c>
      <c r="D270" s="43">
        <v>0</v>
      </c>
      <c r="E270" s="9"/>
      <c r="F270" s="9">
        <v>0</v>
      </c>
      <c r="G270" s="9"/>
      <c r="H270" s="9">
        <v>0</v>
      </c>
      <c r="I270" s="9"/>
      <c r="J270" s="9">
        <v>0</v>
      </c>
      <c r="K270" s="10"/>
    </row>
    <row r="271" spans="1:11" hidden="1" x14ac:dyDescent="0.25">
      <c r="A271" s="7"/>
      <c r="B271" s="4" t="s">
        <v>6</v>
      </c>
      <c r="C271" s="4">
        <v>0</v>
      </c>
      <c r="D271" s="43">
        <v>0</v>
      </c>
      <c r="E271" s="9"/>
      <c r="F271" s="9">
        <v>0</v>
      </c>
      <c r="G271" s="9"/>
      <c r="H271" s="9">
        <v>0</v>
      </c>
      <c r="I271" s="9"/>
      <c r="J271" s="9">
        <v>0</v>
      </c>
      <c r="K271" s="10"/>
    </row>
    <row r="272" spans="1:11" hidden="1" x14ac:dyDescent="0.25">
      <c r="A272" s="7"/>
      <c r="B272" s="4" t="s">
        <v>7</v>
      </c>
      <c r="C272" s="4">
        <v>0</v>
      </c>
      <c r="D272" s="43">
        <v>0</v>
      </c>
      <c r="E272" s="9"/>
      <c r="F272" s="9">
        <v>0</v>
      </c>
      <c r="G272" s="9"/>
      <c r="H272" s="9">
        <v>0</v>
      </c>
      <c r="I272" s="9"/>
      <c r="J272" s="9">
        <v>0</v>
      </c>
      <c r="K272" s="10"/>
    </row>
    <row r="273" spans="1:11" x14ac:dyDescent="0.25">
      <c r="A273" s="7"/>
      <c r="B273" s="4" t="s">
        <v>8</v>
      </c>
      <c r="C273" s="24">
        <v>15</v>
      </c>
      <c r="D273" s="25">
        <v>15</v>
      </c>
      <c r="E273" s="11">
        <v>100</v>
      </c>
      <c r="F273" s="11">
        <v>0</v>
      </c>
      <c r="G273" s="11"/>
      <c r="H273" s="11">
        <v>0</v>
      </c>
      <c r="I273" s="11"/>
      <c r="J273" s="11">
        <v>0</v>
      </c>
      <c r="K273" s="12"/>
    </row>
    <row r="274" spans="1:11" ht="29.25" customHeight="1" x14ac:dyDescent="0.25">
      <c r="A274" s="46" t="s">
        <v>94</v>
      </c>
      <c r="B274" s="20" t="s">
        <v>184</v>
      </c>
      <c r="C274" s="41">
        <f>C275+C276+C277+C278+C279</f>
        <v>195</v>
      </c>
      <c r="D274" s="41">
        <f>D275+D276+D277+D278+D279</f>
        <v>195</v>
      </c>
      <c r="E274" s="29">
        <v>100</v>
      </c>
      <c r="F274" s="42">
        <f>F275+F276+F277+F278+F279</f>
        <v>0</v>
      </c>
      <c r="G274" s="29"/>
      <c r="H274" s="42">
        <f>H275+H276+H277+H278+H279</f>
        <v>0</v>
      </c>
      <c r="I274" s="29"/>
      <c r="J274" s="42">
        <f>J275+J276+J277+J278+J279</f>
        <v>0</v>
      </c>
      <c r="K274" s="30"/>
    </row>
    <row r="275" spans="1:11" hidden="1" x14ac:dyDescent="0.25">
      <c r="A275" s="7"/>
      <c r="B275" s="4" t="s">
        <v>4</v>
      </c>
      <c r="C275" s="4">
        <v>0</v>
      </c>
      <c r="D275" s="43">
        <v>0</v>
      </c>
      <c r="E275" s="9"/>
      <c r="F275" s="9">
        <v>0</v>
      </c>
      <c r="G275" s="9"/>
      <c r="H275" s="9">
        <v>0</v>
      </c>
      <c r="I275" s="9"/>
      <c r="J275" s="9">
        <v>0</v>
      </c>
      <c r="K275" s="10"/>
    </row>
    <row r="276" spans="1:11" hidden="1" x14ac:dyDescent="0.25">
      <c r="A276" s="7"/>
      <c r="B276" s="4" t="s">
        <v>5</v>
      </c>
      <c r="C276" s="4">
        <v>0</v>
      </c>
      <c r="D276" s="43">
        <v>0</v>
      </c>
      <c r="E276" s="9"/>
      <c r="F276" s="9">
        <v>0</v>
      </c>
      <c r="G276" s="9"/>
      <c r="H276" s="9">
        <v>0</v>
      </c>
      <c r="I276" s="9"/>
      <c r="J276" s="9">
        <v>0</v>
      </c>
      <c r="K276" s="10"/>
    </row>
    <row r="277" spans="1:11" hidden="1" x14ac:dyDescent="0.25">
      <c r="A277" s="7"/>
      <c r="B277" s="4" t="s">
        <v>6</v>
      </c>
      <c r="C277" s="4">
        <v>0</v>
      </c>
      <c r="D277" s="43">
        <v>0</v>
      </c>
      <c r="E277" s="9"/>
      <c r="F277" s="9">
        <v>0</v>
      </c>
      <c r="G277" s="9"/>
      <c r="H277" s="9">
        <v>0</v>
      </c>
      <c r="I277" s="9"/>
      <c r="J277" s="9">
        <v>0</v>
      </c>
      <c r="K277" s="10"/>
    </row>
    <row r="278" spans="1:11" hidden="1" x14ac:dyDescent="0.25">
      <c r="A278" s="7"/>
      <c r="B278" s="4" t="s">
        <v>7</v>
      </c>
      <c r="C278" s="4">
        <v>0</v>
      </c>
      <c r="D278" s="43">
        <v>0</v>
      </c>
      <c r="E278" s="9"/>
      <c r="F278" s="9">
        <v>0</v>
      </c>
      <c r="G278" s="9"/>
      <c r="H278" s="9">
        <v>0</v>
      </c>
      <c r="I278" s="9"/>
      <c r="J278" s="9">
        <v>0</v>
      </c>
      <c r="K278" s="10"/>
    </row>
    <row r="279" spans="1:11" x14ac:dyDescent="0.25">
      <c r="A279" s="7"/>
      <c r="B279" s="4" t="s">
        <v>8</v>
      </c>
      <c r="C279" s="24">
        <v>195</v>
      </c>
      <c r="D279" s="25">
        <v>195</v>
      </c>
      <c r="E279" s="11">
        <v>100</v>
      </c>
      <c r="F279" s="11">
        <v>0</v>
      </c>
      <c r="G279" s="11"/>
      <c r="H279" s="11">
        <v>0</v>
      </c>
      <c r="I279" s="11"/>
      <c r="J279" s="11">
        <v>0</v>
      </c>
      <c r="K279" s="12"/>
    </row>
    <row r="280" spans="1:11" ht="29.25" customHeight="1" x14ac:dyDescent="0.25">
      <c r="A280" s="46" t="s">
        <v>95</v>
      </c>
      <c r="B280" s="20" t="s">
        <v>185</v>
      </c>
      <c r="C280" s="41">
        <f>C281+C282+C283+C284+C285</f>
        <v>7</v>
      </c>
      <c r="D280" s="41">
        <f>D281+D282+D283+D284+D285</f>
        <v>7</v>
      </c>
      <c r="E280" s="29">
        <v>100</v>
      </c>
      <c r="F280" s="42">
        <f>F281+F282+F283+F284+F285</f>
        <v>0</v>
      </c>
      <c r="G280" s="29"/>
      <c r="H280" s="42">
        <f>H281+H282+H283+H284+H285</f>
        <v>0</v>
      </c>
      <c r="I280" s="29"/>
      <c r="J280" s="42">
        <f>J281+J282+J283+J284+J285</f>
        <v>0</v>
      </c>
      <c r="K280" s="30"/>
    </row>
    <row r="281" spans="1:11" hidden="1" x14ac:dyDescent="0.25">
      <c r="A281" s="7"/>
      <c r="B281" s="4" t="s">
        <v>4</v>
      </c>
      <c r="C281" s="4">
        <v>0</v>
      </c>
      <c r="D281" s="43">
        <v>0</v>
      </c>
      <c r="E281" s="9"/>
      <c r="F281" s="9">
        <v>0</v>
      </c>
      <c r="G281" s="9"/>
      <c r="H281" s="9">
        <v>0</v>
      </c>
      <c r="I281" s="9"/>
      <c r="J281" s="9">
        <v>0</v>
      </c>
      <c r="K281" s="10"/>
    </row>
    <row r="282" spans="1:11" hidden="1" x14ac:dyDescent="0.25">
      <c r="A282" s="7"/>
      <c r="B282" s="4" t="s">
        <v>5</v>
      </c>
      <c r="C282" s="4">
        <v>0</v>
      </c>
      <c r="D282" s="43">
        <v>0</v>
      </c>
      <c r="E282" s="9"/>
      <c r="F282" s="9">
        <v>0</v>
      </c>
      <c r="G282" s="9"/>
      <c r="H282" s="9">
        <v>0</v>
      </c>
      <c r="I282" s="9"/>
      <c r="J282" s="9">
        <v>0</v>
      </c>
      <c r="K282" s="10"/>
    </row>
    <row r="283" spans="1:11" hidden="1" x14ac:dyDescent="0.25">
      <c r="A283" s="7"/>
      <c r="B283" s="4" t="s">
        <v>6</v>
      </c>
      <c r="C283" s="4">
        <v>0</v>
      </c>
      <c r="D283" s="43">
        <v>0</v>
      </c>
      <c r="E283" s="9"/>
      <c r="F283" s="9">
        <v>0</v>
      </c>
      <c r="G283" s="9"/>
      <c r="H283" s="9">
        <v>0</v>
      </c>
      <c r="I283" s="9"/>
      <c r="J283" s="9">
        <v>0</v>
      </c>
      <c r="K283" s="10"/>
    </row>
    <row r="284" spans="1:11" hidden="1" x14ac:dyDescent="0.25">
      <c r="A284" s="7"/>
      <c r="B284" s="4" t="s">
        <v>7</v>
      </c>
      <c r="C284" s="4">
        <v>0</v>
      </c>
      <c r="D284" s="43">
        <v>0</v>
      </c>
      <c r="E284" s="9"/>
      <c r="F284" s="9">
        <v>0</v>
      </c>
      <c r="G284" s="9"/>
      <c r="H284" s="9">
        <v>0</v>
      </c>
      <c r="I284" s="9"/>
      <c r="J284" s="9">
        <v>0</v>
      </c>
      <c r="K284" s="10"/>
    </row>
    <row r="285" spans="1:11" x14ac:dyDescent="0.25">
      <c r="A285" s="7"/>
      <c r="B285" s="4" t="s">
        <v>8</v>
      </c>
      <c r="C285" s="24">
        <v>7</v>
      </c>
      <c r="D285" s="25">
        <v>7</v>
      </c>
      <c r="E285" s="11">
        <v>100</v>
      </c>
      <c r="F285" s="11">
        <v>0</v>
      </c>
      <c r="G285" s="11"/>
      <c r="H285" s="11">
        <v>0</v>
      </c>
      <c r="I285" s="11"/>
      <c r="J285" s="11">
        <v>0</v>
      </c>
      <c r="K285" s="12"/>
    </row>
    <row r="286" spans="1:11" ht="29.25" customHeight="1" x14ac:dyDescent="0.25">
      <c r="A286" s="46" t="s">
        <v>98</v>
      </c>
      <c r="B286" s="20" t="s">
        <v>186</v>
      </c>
      <c r="C286" s="41">
        <f>C287+C288+C289+C290+C291</f>
        <v>580</v>
      </c>
      <c r="D286" s="41">
        <f>D287+D288+D289+D290+D291</f>
        <v>580</v>
      </c>
      <c r="E286" s="29">
        <v>100</v>
      </c>
      <c r="F286" s="42">
        <f>F287+F288+F289+F290+F291</f>
        <v>0</v>
      </c>
      <c r="G286" s="29"/>
      <c r="H286" s="42">
        <f>H287+H288+H289+H290+H291</f>
        <v>0</v>
      </c>
      <c r="I286" s="29"/>
      <c r="J286" s="42">
        <f>J287+J288+J289+J290+J291</f>
        <v>0</v>
      </c>
      <c r="K286" s="30"/>
    </row>
    <row r="287" spans="1:11" hidden="1" x14ac:dyDescent="0.25">
      <c r="A287" s="7"/>
      <c r="B287" s="4" t="s">
        <v>4</v>
      </c>
      <c r="C287" s="4">
        <v>0</v>
      </c>
      <c r="D287" s="43">
        <v>0</v>
      </c>
      <c r="E287" s="9"/>
      <c r="F287" s="9">
        <v>0</v>
      </c>
      <c r="G287" s="9"/>
      <c r="H287" s="9">
        <v>0</v>
      </c>
      <c r="I287" s="9"/>
      <c r="J287" s="9">
        <v>0</v>
      </c>
      <c r="K287" s="10"/>
    </row>
    <row r="288" spans="1:11" hidden="1" x14ac:dyDescent="0.25">
      <c r="A288" s="7"/>
      <c r="B288" s="4" t="s">
        <v>5</v>
      </c>
      <c r="C288" s="4">
        <v>0</v>
      </c>
      <c r="D288" s="43">
        <v>0</v>
      </c>
      <c r="E288" s="9"/>
      <c r="F288" s="9">
        <v>0</v>
      </c>
      <c r="G288" s="9"/>
      <c r="H288" s="9">
        <v>0</v>
      </c>
      <c r="I288" s="9"/>
      <c r="J288" s="9">
        <v>0</v>
      </c>
      <c r="K288" s="10"/>
    </row>
    <row r="289" spans="1:11" hidden="1" x14ac:dyDescent="0.25">
      <c r="A289" s="7"/>
      <c r="B289" s="4" t="s">
        <v>6</v>
      </c>
      <c r="C289" s="4">
        <v>0</v>
      </c>
      <c r="D289" s="43">
        <v>0</v>
      </c>
      <c r="E289" s="9"/>
      <c r="F289" s="9">
        <v>0</v>
      </c>
      <c r="G289" s="9"/>
      <c r="H289" s="9">
        <v>0</v>
      </c>
      <c r="I289" s="9"/>
      <c r="J289" s="9">
        <v>0</v>
      </c>
      <c r="K289" s="10"/>
    </row>
    <row r="290" spans="1:11" hidden="1" x14ac:dyDescent="0.25">
      <c r="A290" s="7"/>
      <c r="B290" s="4" t="s">
        <v>7</v>
      </c>
      <c r="C290" s="4">
        <v>0</v>
      </c>
      <c r="D290" s="43">
        <v>0</v>
      </c>
      <c r="E290" s="9"/>
      <c r="F290" s="9">
        <v>0</v>
      </c>
      <c r="G290" s="9"/>
      <c r="H290" s="9">
        <v>0</v>
      </c>
      <c r="I290" s="9"/>
      <c r="J290" s="9">
        <v>0</v>
      </c>
      <c r="K290" s="10"/>
    </row>
    <row r="291" spans="1:11" x14ac:dyDescent="0.25">
      <c r="A291" s="7"/>
      <c r="B291" s="4" t="s">
        <v>8</v>
      </c>
      <c r="C291" s="24">
        <v>580</v>
      </c>
      <c r="D291" s="25">
        <v>580</v>
      </c>
      <c r="E291" s="11">
        <v>100</v>
      </c>
      <c r="F291" s="11">
        <v>0</v>
      </c>
      <c r="G291" s="11"/>
      <c r="H291" s="11">
        <v>0</v>
      </c>
      <c r="I291" s="11"/>
      <c r="J291" s="11">
        <v>0</v>
      </c>
      <c r="K291" s="12"/>
    </row>
    <row r="292" spans="1:11" ht="28.5" customHeight="1" x14ac:dyDescent="0.25">
      <c r="A292" s="46" t="s">
        <v>99</v>
      </c>
      <c r="B292" s="20" t="s">
        <v>187</v>
      </c>
      <c r="C292" s="41">
        <f>C293+C294+C295+C296+C297</f>
        <v>19</v>
      </c>
      <c r="D292" s="41">
        <f>D293+D294+D295+D296+D297</f>
        <v>19</v>
      </c>
      <c r="E292" s="29">
        <v>100</v>
      </c>
      <c r="F292" s="42">
        <f>F293+F294+F295+F296+F297</f>
        <v>0</v>
      </c>
      <c r="G292" s="29"/>
      <c r="H292" s="42">
        <f>H293+H294+H295+H296+H297</f>
        <v>0</v>
      </c>
      <c r="I292" s="29"/>
      <c r="J292" s="42">
        <f>J293+J294+J295+J296+J297</f>
        <v>0</v>
      </c>
      <c r="K292" s="30"/>
    </row>
    <row r="293" spans="1:11" hidden="1" x14ac:dyDescent="0.25">
      <c r="A293" s="7"/>
      <c r="B293" s="4" t="s">
        <v>4</v>
      </c>
      <c r="C293" s="4">
        <v>0</v>
      </c>
      <c r="D293" s="43">
        <v>0</v>
      </c>
      <c r="E293" s="9"/>
      <c r="F293" s="9">
        <v>0</v>
      </c>
      <c r="G293" s="9"/>
      <c r="H293" s="9">
        <v>0</v>
      </c>
      <c r="I293" s="9"/>
      <c r="J293" s="9">
        <v>0</v>
      </c>
      <c r="K293" s="10"/>
    </row>
    <row r="294" spans="1:11" hidden="1" x14ac:dyDescent="0.25">
      <c r="A294" s="7"/>
      <c r="B294" s="4" t="s">
        <v>5</v>
      </c>
      <c r="C294" s="4">
        <v>0</v>
      </c>
      <c r="D294" s="43">
        <v>0</v>
      </c>
      <c r="E294" s="9"/>
      <c r="F294" s="9">
        <v>0</v>
      </c>
      <c r="G294" s="9"/>
      <c r="H294" s="9">
        <v>0</v>
      </c>
      <c r="I294" s="9"/>
      <c r="J294" s="9">
        <v>0</v>
      </c>
      <c r="K294" s="10"/>
    </row>
    <row r="295" spans="1:11" hidden="1" x14ac:dyDescent="0.25">
      <c r="A295" s="7"/>
      <c r="B295" s="4" t="s">
        <v>6</v>
      </c>
      <c r="C295" s="4">
        <v>0</v>
      </c>
      <c r="D295" s="43">
        <v>0</v>
      </c>
      <c r="E295" s="9"/>
      <c r="F295" s="9">
        <v>0</v>
      </c>
      <c r="G295" s="9"/>
      <c r="H295" s="9">
        <v>0</v>
      </c>
      <c r="I295" s="9"/>
      <c r="J295" s="9">
        <v>0</v>
      </c>
      <c r="K295" s="10"/>
    </row>
    <row r="296" spans="1:11" hidden="1" x14ac:dyDescent="0.25">
      <c r="A296" s="7"/>
      <c r="B296" s="4" t="s">
        <v>7</v>
      </c>
      <c r="C296" s="4">
        <v>0</v>
      </c>
      <c r="D296" s="43">
        <v>0</v>
      </c>
      <c r="E296" s="9"/>
      <c r="F296" s="9">
        <v>0</v>
      </c>
      <c r="G296" s="9"/>
      <c r="H296" s="9">
        <v>0</v>
      </c>
      <c r="I296" s="9"/>
      <c r="J296" s="9">
        <v>0</v>
      </c>
      <c r="K296" s="10"/>
    </row>
    <row r="297" spans="1:11" x14ac:dyDescent="0.25">
      <c r="A297" s="7"/>
      <c r="B297" s="4" t="s">
        <v>8</v>
      </c>
      <c r="C297" s="24">
        <v>19</v>
      </c>
      <c r="D297" s="25">
        <v>19</v>
      </c>
      <c r="E297" s="11">
        <v>100</v>
      </c>
      <c r="F297" s="11">
        <v>0</v>
      </c>
      <c r="G297" s="11"/>
      <c r="H297" s="11">
        <v>0</v>
      </c>
      <c r="I297" s="11"/>
      <c r="J297" s="11">
        <v>0</v>
      </c>
      <c r="K297" s="12"/>
    </row>
    <row r="298" spans="1:11" ht="132.75" customHeight="1" x14ac:dyDescent="0.25">
      <c r="A298" s="46" t="s">
        <v>100</v>
      </c>
      <c r="B298" s="27" t="s">
        <v>188</v>
      </c>
      <c r="C298" s="41">
        <f>C299+C300+C301+C302+C303</f>
        <v>50</v>
      </c>
      <c r="D298" s="41">
        <f>D299+D300+D301+D302+D303</f>
        <v>50</v>
      </c>
      <c r="E298" s="29">
        <v>100</v>
      </c>
      <c r="F298" s="42">
        <f>F299+F300+F301+F302+F303</f>
        <v>0</v>
      </c>
      <c r="G298" s="29"/>
      <c r="H298" s="42">
        <f>H299+H300+H301+H302+H303</f>
        <v>0</v>
      </c>
      <c r="I298" s="29"/>
      <c r="J298" s="42">
        <f>J299+J300+J301+J302+J303</f>
        <v>0</v>
      </c>
      <c r="K298" s="12"/>
    </row>
    <row r="299" spans="1:11" hidden="1" x14ac:dyDescent="0.25">
      <c r="A299" s="7"/>
      <c r="B299" s="4" t="s">
        <v>4</v>
      </c>
      <c r="C299" s="4">
        <v>0</v>
      </c>
      <c r="D299" s="43">
        <v>0</v>
      </c>
      <c r="E299" s="9"/>
      <c r="F299" s="9">
        <v>0</v>
      </c>
      <c r="G299" s="9"/>
      <c r="H299" s="9">
        <v>0</v>
      </c>
      <c r="I299" s="9"/>
      <c r="J299" s="9">
        <v>0</v>
      </c>
      <c r="K299" s="12"/>
    </row>
    <row r="300" spans="1:11" hidden="1" x14ac:dyDescent="0.25">
      <c r="A300" s="7"/>
      <c r="B300" s="4" t="s">
        <v>5</v>
      </c>
      <c r="C300" s="4">
        <v>0</v>
      </c>
      <c r="D300" s="43">
        <v>0</v>
      </c>
      <c r="E300" s="9"/>
      <c r="F300" s="9">
        <v>0</v>
      </c>
      <c r="G300" s="9"/>
      <c r="H300" s="9">
        <v>0</v>
      </c>
      <c r="I300" s="9"/>
      <c r="J300" s="9">
        <v>0</v>
      </c>
      <c r="K300" s="12"/>
    </row>
    <row r="301" spans="1:11" hidden="1" x14ac:dyDescent="0.25">
      <c r="A301" s="7"/>
      <c r="B301" s="4" t="s">
        <v>6</v>
      </c>
      <c r="C301" s="4">
        <v>0</v>
      </c>
      <c r="D301" s="43">
        <v>0</v>
      </c>
      <c r="E301" s="9"/>
      <c r="F301" s="9">
        <v>0</v>
      </c>
      <c r="G301" s="9"/>
      <c r="H301" s="9">
        <v>0</v>
      </c>
      <c r="I301" s="9"/>
      <c r="J301" s="9">
        <v>0</v>
      </c>
      <c r="K301" s="12"/>
    </row>
    <row r="302" spans="1:11" hidden="1" x14ac:dyDescent="0.25">
      <c r="A302" s="7"/>
      <c r="B302" s="4" t="s">
        <v>7</v>
      </c>
      <c r="C302" s="4">
        <v>0</v>
      </c>
      <c r="D302" s="43">
        <v>0</v>
      </c>
      <c r="E302" s="9"/>
      <c r="F302" s="9">
        <v>0</v>
      </c>
      <c r="G302" s="9"/>
      <c r="H302" s="9">
        <v>0</v>
      </c>
      <c r="I302" s="9"/>
      <c r="J302" s="9">
        <v>0</v>
      </c>
      <c r="K302" s="12"/>
    </row>
    <row r="303" spans="1:11" x14ac:dyDescent="0.25">
      <c r="A303" s="7"/>
      <c r="B303" s="4" t="s">
        <v>8</v>
      </c>
      <c r="C303" s="24">
        <v>50</v>
      </c>
      <c r="D303" s="25">
        <v>50</v>
      </c>
      <c r="E303" s="11">
        <v>100</v>
      </c>
      <c r="F303" s="11">
        <v>0</v>
      </c>
      <c r="G303" s="11"/>
      <c r="H303" s="11">
        <v>0</v>
      </c>
      <c r="I303" s="11"/>
      <c r="J303" s="11">
        <v>0</v>
      </c>
      <c r="K303" s="12"/>
    </row>
    <row r="304" spans="1:11" ht="44.25" customHeight="1" x14ac:dyDescent="0.25">
      <c r="A304" s="46" t="s">
        <v>104</v>
      </c>
      <c r="B304" s="20" t="s">
        <v>189</v>
      </c>
      <c r="C304" s="41">
        <f>C305+C306+C307+C308+C309</f>
        <v>16400</v>
      </c>
      <c r="D304" s="41">
        <f>D305+D306+D307+D308+D309</f>
        <v>16400</v>
      </c>
      <c r="E304" s="29">
        <v>100</v>
      </c>
      <c r="F304" s="42">
        <f>F305+F306+F307+F308+F309</f>
        <v>0</v>
      </c>
      <c r="G304" s="29"/>
      <c r="H304" s="42">
        <f>H305+H306+H307+H308+H309</f>
        <v>0</v>
      </c>
      <c r="I304" s="29"/>
      <c r="J304" s="42">
        <f>J305+J306+J307+J308+J309</f>
        <v>0</v>
      </c>
      <c r="K304" s="12"/>
    </row>
    <row r="305" spans="1:11" hidden="1" x14ac:dyDescent="0.25">
      <c r="A305" s="7"/>
      <c r="B305" s="4" t="s">
        <v>4</v>
      </c>
      <c r="C305" s="4">
        <v>0</v>
      </c>
      <c r="D305" s="43">
        <v>0</v>
      </c>
      <c r="E305" s="9"/>
      <c r="F305" s="9">
        <v>0</v>
      </c>
      <c r="G305" s="9"/>
      <c r="H305" s="9">
        <v>0</v>
      </c>
      <c r="I305" s="9"/>
      <c r="J305" s="9">
        <v>0</v>
      </c>
      <c r="K305" s="12"/>
    </row>
    <row r="306" spans="1:11" hidden="1" x14ac:dyDescent="0.25">
      <c r="A306" s="7"/>
      <c r="B306" s="4" t="s">
        <v>5</v>
      </c>
      <c r="C306" s="4">
        <v>0</v>
      </c>
      <c r="D306" s="43">
        <v>0</v>
      </c>
      <c r="E306" s="9"/>
      <c r="F306" s="9">
        <v>0</v>
      </c>
      <c r="G306" s="9"/>
      <c r="H306" s="9">
        <v>0</v>
      </c>
      <c r="I306" s="9"/>
      <c r="J306" s="9">
        <v>0</v>
      </c>
      <c r="K306" s="12"/>
    </row>
    <row r="307" spans="1:11" hidden="1" x14ac:dyDescent="0.25">
      <c r="A307" s="7"/>
      <c r="B307" s="4" t="s">
        <v>6</v>
      </c>
      <c r="C307" s="4">
        <v>0</v>
      </c>
      <c r="D307" s="43">
        <v>0</v>
      </c>
      <c r="E307" s="9"/>
      <c r="F307" s="9">
        <v>0</v>
      </c>
      <c r="G307" s="9"/>
      <c r="H307" s="9">
        <v>0</v>
      </c>
      <c r="I307" s="9"/>
      <c r="J307" s="9">
        <v>0</v>
      </c>
      <c r="K307" s="12"/>
    </row>
    <row r="308" spans="1:11" hidden="1" x14ac:dyDescent="0.25">
      <c r="A308" s="7"/>
      <c r="B308" s="4" t="s">
        <v>7</v>
      </c>
      <c r="C308" s="4">
        <v>0</v>
      </c>
      <c r="D308" s="43">
        <v>0</v>
      </c>
      <c r="E308" s="9"/>
      <c r="F308" s="9">
        <v>0</v>
      </c>
      <c r="G308" s="9"/>
      <c r="H308" s="9">
        <v>0</v>
      </c>
      <c r="I308" s="9"/>
      <c r="J308" s="9">
        <v>0</v>
      </c>
      <c r="K308" s="12"/>
    </row>
    <row r="309" spans="1:11" x14ac:dyDescent="0.25">
      <c r="A309" s="7"/>
      <c r="B309" s="4" t="s">
        <v>8</v>
      </c>
      <c r="C309" s="24">
        <v>16400</v>
      </c>
      <c r="D309" s="25">
        <v>16400</v>
      </c>
      <c r="E309" s="11">
        <v>100</v>
      </c>
      <c r="F309" s="11">
        <v>0</v>
      </c>
      <c r="G309" s="11"/>
      <c r="H309" s="11">
        <v>0</v>
      </c>
      <c r="I309" s="11"/>
      <c r="J309" s="11">
        <v>0</v>
      </c>
      <c r="K309" s="12"/>
    </row>
    <row r="310" spans="1:11" ht="44.25" customHeight="1" x14ac:dyDescent="0.25">
      <c r="A310" s="46" t="s">
        <v>105</v>
      </c>
      <c r="B310" s="20" t="s">
        <v>190</v>
      </c>
      <c r="C310" s="41">
        <f>C311+C312+C313+C314+C315</f>
        <v>35</v>
      </c>
      <c r="D310" s="41">
        <f>D311+D312+D313+D314+D315</f>
        <v>35</v>
      </c>
      <c r="E310" s="29">
        <v>100</v>
      </c>
      <c r="F310" s="42">
        <f>F311+F312+F313+F314+F315</f>
        <v>0</v>
      </c>
      <c r="G310" s="29"/>
      <c r="H310" s="42">
        <f>H311+H312+H313+H314+H315</f>
        <v>0</v>
      </c>
      <c r="I310" s="29"/>
      <c r="J310" s="42">
        <f>J311+J312+J313+J314+J315</f>
        <v>0</v>
      </c>
      <c r="K310" s="12"/>
    </row>
    <row r="311" spans="1:11" hidden="1" x14ac:dyDescent="0.25">
      <c r="A311" s="7"/>
      <c r="B311" s="4" t="s">
        <v>4</v>
      </c>
      <c r="C311" s="4">
        <v>0</v>
      </c>
      <c r="D311" s="43">
        <v>0</v>
      </c>
      <c r="E311" s="9"/>
      <c r="F311" s="9">
        <v>0</v>
      </c>
      <c r="G311" s="9"/>
      <c r="H311" s="9">
        <v>0</v>
      </c>
      <c r="I311" s="9"/>
      <c r="J311" s="9">
        <v>0</v>
      </c>
      <c r="K311" s="12"/>
    </row>
    <row r="312" spans="1:11" hidden="1" x14ac:dyDescent="0.25">
      <c r="A312" s="7"/>
      <c r="B312" s="4" t="s">
        <v>5</v>
      </c>
      <c r="C312" s="4">
        <v>0</v>
      </c>
      <c r="D312" s="43">
        <v>0</v>
      </c>
      <c r="E312" s="9"/>
      <c r="F312" s="9">
        <v>0</v>
      </c>
      <c r="G312" s="9"/>
      <c r="H312" s="9">
        <v>0</v>
      </c>
      <c r="I312" s="9"/>
      <c r="J312" s="9">
        <v>0</v>
      </c>
      <c r="K312" s="12"/>
    </row>
    <row r="313" spans="1:11" hidden="1" x14ac:dyDescent="0.25">
      <c r="A313" s="7"/>
      <c r="B313" s="4" t="s">
        <v>6</v>
      </c>
      <c r="C313" s="4">
        <v>0</v>
      </c>
      <c r="D313" s="43">
        <v>0</v>
      </c>
      <c r="E313" s="9"/>
      <c r="F313" s="9">
        <v>0</v>
      </c>
      <c r="G313" s="9"/>
      <c r="H313" s="9">
        <v>0</v>
      </c>
      <c r="I313" s="9"/>
      <c r="J313" s="9">
        <v>0</v>
      </c>
      <c r="K313" s="12"/>
    </row>
    <row r="314" spans="1:11" hidden="1" x14ac:dyDescent="0.25">
      <c r="A314" s="7"/>
      <c r="B314" s="4" t="s">
        <v>7</v>
      </c>
      <c r="C314" s="4">
        <v>0</v>
      </c>
      <c r="D314" s="43">
        <v>0</v>
      </c>
      <c r="E314" s="9"/>
      <c r="F314" s="9">
        <v>0</v>
      </c>
      <c r="G314" s="9"/>
      <c r="H314" s="9">
        <v>0</v>
      </c>
      <c r="I314" s="9"/>
      <c r="J314" s="9">
        <v>0</v>
      </c>
      <c r="K314" s="12"/>
    </row>
    <row r="315" spans="1:11" x14ac:dyDescent="0.25">
      <c r="A315" s="7"/>
      <c r="B315" s="4" t="s">
        <v>8</v>
      </c>
      <c r="C315" s="24">
        <v>35</v>
      </c>
      <c r="D315" s="25">
        <v>35</v>
      </c>
      <c r="E315" s="11">
        <v>100</v>
      </c>
      <c r="F315" s="11">
        <v>0</v>
      </c>
      <c r="G315" s="11"/>
      <c r="H315" s="11">
        <v>0</v>
      </c>
      <c r="I315" s="11"/>
      <c r="J315" s="11">
        <v>0</v>
      </c>
      <c r="K315" s="12"/>
    </row>
    <row r="316" spans="1:11" ht="44.25" customHeight="1" x14ac:dyDescent="0.25">
      <c r="A316" s="46" t="s">
        <v>106</v>
      </c>
      <c r="B316" s="20" t="s">
        <v>191</v>
      </c>
      <c r="C316" s="41">
        <f>C317+C318+C319+C320+C321</f>
        <v>100</v>
      </c>
      <c r="D316" s="41">
        <f>D317+D318+D319+D320+D321</f>
        <v>100</v>
      </c>
      <c r="E316" s="29">
        <v>100</v>
      </c>
      <c r="F316" s="42">
        <f>F317+F318+F319+F320+F321</f>
        <v>0</v>
      </c>
      <c r="G316" s="29"/>
      <c r="H316" s="42">
        <f>H317+H318+H319+H320+H321</f>
        <v>0</v>
      </c>
      <c r="I316" s="29"/>
      <c r="J316" s="42">
        <f>J317+J318+J319+J320+J321</f>
        <v>0</v>
      </c>
      <c r="K316" s="12"/>
    </row>
    <row r="317" spans="1:11" hidden="1" x14ac:dyDescent="0.25">
      <c r="A317" s="7"/>
      <c r="B317" s="4" t="s">
        <v>4</v>
      </c>
      <c r="C317" s="4">
        <v>0</v>
      </c>
      <c r="D317" s="43">
        <v>0</v>
      </c>
      <c r="E317" s="9"/>
      <c r="F317" s="9">
        <v>0</v>
      </c>
      <c r="G317" s="9"/>
      <c r="H317" s="9">
        <v>0</v>
      </c>
      <c r="I317" s="9"/>
      <c r="J317" s="9">
        <v>0</v>
      </c>
      <c r="K317" s="12"/>
    </row>
    <row r="318" spans="1:11" hidden="1" x14ac:dyDescent="0.25">
      <c r="A318" s="7"/>
      <c r="B318" s="4" t="s">
        <v>5</v>
      </c>
      <c r="C318" s="4">
        <v>0</v>
      </c>
      <c r="D318" s="43">
        <v>0</v>
      </c>
      <c r="E318" s="9"/>
      <c r="F318" s="9">
        <v>0</v>
      </c>
      <c r="G318" s="9"/>
      <c r="H318" s="9">
        <v>0</v>
      </c>
      <c r="I318" s="9"/>
      <c r="J318" s="9">
        <v>0</v>
      </c>
      <c r="K318" s="12"/>
    </row>
    <row r="319" spans="1:11" hidden="1" x14ac:dyDescent="0.25">
      <c r="A319" s="7"/>
      <c r="B319" s="4" t="s">
        <v>6</v>
      </c>
      <c r="C319" s="4">
        <v>0</v>
      </c>
      <c r="D319" s="43">
        <v>0</v>
      </c>
      <c r="E319" s="9"/>
      <c r="F319" s="9">
        <v>0</v>
      </c>
      <c r="G319" s="9"/>
      <c r="H319" s="9">
        <v>0</v>
      </c>
      <c r="I319" s="9"/>
      <c r="J319" s="9">
        <v>0</v>
      </c>
      <c r="K319" s="12"/>
    </row>
    <row r="320" spans="1:11" hidden="1" x14ac:dyDescent="0.25">
      <c r="A320" s="7"/>
      <c r="B320" s="4" t="s">
        <v>7</v>
      </c>
      <c r="C320" s="4">
        <v>0</v>
      </c>
      <c r="D320" s="43">
        <v>0</v>
      </c>
      <c r="E320" s="9"/>
      <c r="F320" s="9">
        <v>0</v>
      </c>
      <c r="G320" s="9"/>
      <c r="H320" s="9">
        <v>0</v>
      </c>
      <c r="I320" s="9"/>
      <c r="J320" s="9">
        <v>0</v>
      </c>
      <c r="K320" s="12"/>
    </row>
    <row r="321" spans="1:11" x14ac:dyDescent="0.25">
      <c r="A321" s="7"/>
      <c r="B321" s="4" t="s">
        <v>8</v>
      </c>
      <c r="C321" s="24">
        <v>100</v>
      </c>
      <c r="D321" s="25">
        <v>100</v>
      </c>
      <c r="E321" s="11">
        <v>100</v>
      </c>
      <c r="F321" s="11">
        <v>0</v>
      </c>
      <c r="G321" s="11"/>
      <c r="H321" s="11">
        <v>0</v>
      </c>
      <c r="I321" s="11"/>
      <c r="J321" s="11">
        <v>0</v>
      </c>
      <c r="K321" s="12"/>
    </row>
    <row r="322" spans="1:11" ht="45" x14ac:dyDescent="0.25">
      <c r="A322" s="46" t="s">
        <v>107</v>
      </c>
      <c r="B322" s="20" t="s">
        <v>192</v>
      </c>
      <c r="C322" s="41">
        <f>C323+C324+C325+C326+C327</f>
        <v>21</v>
      </c>
      <c r="D322" s="41">
        <f>D323+D324+D325+D326+D327</f>
        <v>21</v>
      </c>
      <c r="E322" s="29">
        <v>100</v>
      </c>
      <c r="F322" s="42">
        <f>F323+F324+F325+F326+F327</f>
        <v>0</v>
      </c>
      <c r="G322" s="29"/>
      <c r="H322" s="42">
        <f>H323+H324+H325+H326+H327</f>
        <v>0</v>
      </c>
      <c r="I322" s="29"/>
      <c r="J322" s="42">
        <f>J323+J324+J325+J326+J327</f>
        <v>0</v>
      </c>
      <c r="K322" s="12"/>
    </row>
    <row r="323" spans="1:11" hidden="1" x14ac:dyDescent="0.25">
      <c r="A323" s="7"/>
      <c r="B323" s="4" t="s">
        <v>4</v>
      </c>
      <c r="C323" s="4">
        <v>0</v>
      </c>
      <c r="D323" s="43">
        <v>0</v>
      </c>
      <c r="E323" s="9"/>
      <c r="F323" s="9">
        <v>0</v>
      </c>
      <c r="G323" s="9"/>
      <c r="H323" s="9">
        <v>0</v>
      </c>
      <c r="I323" s="9"/>
      <c r="J323" s="9">
        <v>0</v>
      </c>
      <c r="K323" s="12"/>
    </row>
    <row r="324" spans="1:11" hidden="1" x14ac:dyDescent="0.25">
      <c r="A324" s="7"/>
      <c r="B324" s="4" t="s">
        <v>5</v>
      </c>
      <c r="C324" s="4">
        <v>0</v>
      </c>
      <c r="D324" s="43">
        <v>0</v>
      </c>
      <c r="E324" s="9"/>
      <c r="F324" s="9">
        <v>0</v>
      </c>
      <c r="G324" s="9"/>
      <c r="H324" s="9">
        <v>0</v>
      </c>
      <c r="I324" s="9"/>
      <c r="J324" s="9">
        <v>0</v>
      </c>
      <c r="K324" s="12"/>
    </row>
    <row r="325" spans="1:11" hidden="1" x14ac:dyDescent="0.25">
      <c r="A325" s="7"/>
      <c r="B325" s="4" t="s">
        <v>6</v>
      </c>
      <c r="C325" s="4">
        <v>0</v>
      </c>
      <c r="D325" s="43">
        <v>0</v>
      </c>
      <c r="E325" s="9"/>
      <c r="F325" s="9">
        <v>0</v>
      </c>
      <c r="G325" s="9"/>
      <c r="H325" s="9">
        <v>0</v>
      </c>
      <c r="I325" s="9"/>
      <c r="J325" s="9">
        <v>0</v>
      </c>
      <c r="K325" s="12"/>
    </row>
    <row r="326" spans="1:11" hidden="1" x14ac:dyDescent="0.25">
      <c r="A326" s="7"/>
      <c r="B326" s="4" t="s">
        <v>7</v>
      </c>
      <c r="C326" s="4">
        <v>0</v>
      </c>
      <c r="D326" s="43">
        <v>0</v>
      </c>
      <c r="E326" s="9"/>
      <c r="F326" s="9">
        <v>0</v>
      </c>
      <c r="G326" s="9"/>
      <c r="H326" s="9">
        <v>0</v>
      </c>
      <c r="I326" s="9"/>
      <c r="J326" s="9">
        <v>0</v>
      </c>
      <c r="K326" s="12"/>
    </row>
    <row r="327" spans="1:11" x14ac:dyDescent="0.25">
      <c r="A327" s="7"/>
      <c r="B327" s="4" t="s">
        <v>8</v>
      </c>
      <c r="C327" s="24">
        <v>21</v>
      </c>
      <c r="D327" s="25">
        <v>21</v>
      </c>
      <c r="E327" s="11">
        <v>100</v>
      </c>
      <c r="F327" s="11">
        <v>0</v>
      </c>
      <c r="G327" s="11"/>
      <c r="H327" s="11">
        <v>0</v>
      </c>
      <c r="I327" s="11"/>
      <c r="J327" s="11">
        <v>0</v>
      </c>
      <c r="K327" s="12"/>
    </row>
    <row r="328" spans="1:11" ht="43.5" customHeight="1" x14ac:dyDescent="0.25">
      <c r="A328" s="46" t="s">
        <v>108</v>
      </c>
      <c r="B328" s="20" t="s">
        <v>193</v>
      </c>
      <c r="C328" s="41">
        <f>C329+C330+C331+C332+C333</f>
        <v>18</v>
      </c>
      <c r="D328" s="41">
        <f>D329+D330+D331+D332+D333</f>
        <v>18</v>
      </c>
      <c r="E328" s="29">
        <v>100</v>
      </c>
      <c r="F328" s="42">
        <f>F329+F330+F331+F332+F333</f>
        <v>0</v>
      </c>
      <c r="G328" s="29"/>
      <c r="H328" s="42">
        <f>H329+H330+H331+H332+H333</f>
        <v>0</v>
      </c>
      <c r="I328" s="29"/>
      <c r="J328" s="42">
        <f>J329+J330+J331+J332+J333</f>
        <v>0</v>
      </c>
      <c r="K328" s="12"/>
    </row>
    <row r="329" spans="1:11" hidden="1" x14ac:dyDescent="0.25">
      <c r="A329" s="7"/>
      <c r="B329" s="4" t="s">
        <v>4</v>
      </c>
      <c r="C329" s="4">
        <v>0</v>
      </c>
      <c r="D329" s="43">
        <v>0</v>
      </c>
      <c r="E329" s="9"/>
      <c r="F329" s="9">
        <v>0</v>
      </c>
      <c r="G329" s="9"/>
      <c r="H329" s="9">
        <v>0</v>
      </c>
      <c r="I329" s="9"/>
      <c r="J329" s="9">
        <v>0</v>
      </c>
      <c r="K329" s="12"/>
    </row>
    <row r="330" spans="1:11" hidden="1" x14ac:dyDescent="0.25">
      <c r="A330" s="7"/>
      <c r="B330" s="4" t="s">
        <v>5</v>
      </c>
      <c r="C330" s="4">
        <v>0</v>
      </c>
      <c r="D330" s="43">
        <v>0</v>
      </c>
      <c r="E330" s="9"/>
      <c r="F330" s="9">
        <v>0</v>
      </c>
      <c r="G330" s="9"/>
      <c r="H330" s="9">
        <v>0</v>
      </c>
      <c r="I330" s="9"/>
      <c r="J330" s="9">
        <v>0</v>
      </c>
      <c r="K330" s="12"/>
    </row>
    <row r="331" spans="1:11" hidden="1" x14ac:dyDescent="0.25">
      <c r="A331" s="7"/>
      <c r="B331" s="4" t="s">
        <v>6</v>
      </c>
      <c r="C331" s="4">
        <v>0</v>
      </c>
      <c r="D331" s="43">
        <v>0</v>
      </c>
      <c r="E331" s="9"/>
      <c r="F331" s="9">
        <v>0</v>
      </c>
      <c r="G331" s="9"/>
      <c r="H331" s="9">
        <v>0</v>
      </c>
      <c r="I331" s="9"/>
      <c r="J331" s="9">
        <v>0</v>
      </c>
      <c r="K331" s="12"/>
    </row>
    <row r="332" spans="1:11" hidden="1" x14ac:dyDescent="0.25">
      <c r="A332" s="7"/>
      <c r="B332" s="4" t="s">
        <v>7</v>
      </c>
      <c r="C332" s="4">
        <v>0</v>
      </c>
      <c r="D332" s="43">
        <v>0</v>
      </c>
      <c r="E332" s="9"/>
      <c r="F332" s="9">
        <v>0</v>
      </c>
      <c r="G332" s="9"/>
      <c r="H332" s="9">
        <v>0</v>
      </c>
      <c r="I332" s="9"/>
      <c r="J332" s="9">
        <v>0</v>
      </c>
      <c r="K332" s="12"/>
    </row>
    <row r="333" spans="1:11" x14ac:dyDescent="0.25">
      <c r="A333" s="7"/>
      <c r="B333" s="4" t="s">
        <v>8</v>
      </c>
      <c r="C333" s="24">
        <v>18</v>
      </c>
      <c r="D333" s="25">
        <v>18</v>
      </c>
      <c r="E333" s="11">
        <v>100</v>
      </c>
      <c r="F333" s="11">
        <v>0</v>
      </c>
      <c r="G333" s="11"/>
      <c r="H333" s="11">
        <v>0</v>
      </c>
      <c r="I333" s="11"/>
      <c r="J333" s="11">
        <v>0</v>
      </c>
      <c r="K333" s="12"/>
    </row>
    <row r="334" spans="1:11" ht="29.25" customHeight="1" x14ac:dyDescent="0.25">
      <c r="A334" s="46" t="s">
        <v>109</v>
      </c>
      <c r="B334" s="20" t="s">
        <v>194</v>
      </c>
      <c r="C334" s="41">
        <f>C335+C336+C337+C338+C339</f>
        <v>30</v>
      </c>
      <c r="D334" s="41">
        <f>D335+D336+D337+D338+D339</f>
        <v>30</v>
      </c>
      <c r="E334" s="29">
        <v>100</v>
      </c>
      <c r="F334" s="42">
        <f>F335+F336+F337+F338+F339</f>
        <v>0</v>
      </c>
      <c r="G334" s="29"/>
      <c r="H334" s="42">
        <f>H335+H336+H337+H338+H339</f>
        <v>0</v>
      </c>
      <c r="I334" s="29"/>
      <c r="J334" s="42">
        <f>J335+J336+J337+J338+J339</f>
        <v>0</v>
      </c>
      <c r="K334" s="12"/>
    </row>
    <row r="335" spans="1:11" hidden="1" x14ac:dyDescent="0.25">
      <c r="A335" s="7"/>
      <c r="B335" s="4" t="s">
        <v>4</v>
      </c>
      <c r="C335" s="4">
        <v>0</v>
      </c>
      <c r="D335" s="43">
        <v>0</v>
      </c>
      <c r="E335" s="9"/>
      <c r="F335" s="9">
        <v>0</v>
      </c>
      <c r="G335" s="9"/>
      <c r="H335" s="9">
        <v>0</v>
      </c>
      <c r="I335" s="9"/>
      <c r="J335" s="9">
        <v>0</v>
      </c>
      <c r="K335" s="12"/>
    </row>
    <row r="336" spans="1:11" hidden="1" x14ac:dyDescent="0.25">
      <c r="A336" s="7"/>
      <c r="B336" s="4" t="s">
        <v>5</v>
      </c>
      <c r="C336" s="4">
        <v>0</v>
      </c>
      <c r="D336" s="43">
        <v>0</v>
      </c>
      <c r="E336" s="9"/>
      <c r="F336" s="9">
        <v>0</v>
      </c>
      <c r="G336" s="9"/>
      <c r="H336" s="9">
        <v>0</v>
      </c>
      <c r="I336" s="9"/>
      <c r="J336" s="9">
        <v>0</v>
      </c>
      <c r="K336" s="12"/>
    </row>
    <row r="337" spans="1:11" hidden="1" x14ac:dyDescent="0.25">
      <c r="A337" s="7"/>
      <c r="B337" s="4" t="s">
        <v>6</v>
      </c>
      <c r="C337" s="4">
        <v>0</v>
      </c>
      <c r="D337" s="43">
        <v>0</v>
      </c>
      <c r="E337" s="9"/>
      <c r="F337" s="9">
        <v>0</v>
      </c>
      <c r="G337" s="9"/>
      <c r="H337" s="9">
        <v>0</v>
      </c>
      <c r="I337" s="9"/>
      <c r="J337" s="9">
        <v>0</v>
      </c>
      <c r="K337" s="12"/>
    </row>
    <row r="338" spans="1:11" hidden="1" x14ac:dyDescent="0.25">
      <c r="A338" s="7"/>
      <c r="B338" s="4" t="s">
        <v>7</v>
      </c>
      <c r="C338" s="4">
        <v>0</v>
      </c>
      <c r="D338" s="43">
        <v>0</v>
      </c>
      <c r="E338" s="9"/>
      <c r="F338" s="9">
        <v>0</v>
      </c>
      <c r="G338" s="9"/>
      <c r="H338" s="9">
        <v>0</v>
      </c>
      <c r="I338" s="9"/>
      <c r="J338" s="9">
        <v>0</v>
      </c>
      <c r="K338" s="12"/>
    </row>
    <row r="339" spans="1:11" x14ac:dyDescent="0.25">
      <c r="A339" s="7"/>
      <c r="B339" s="4" t="s">
        <v>8</v>
      </c>
      <c r="C339" s="24">
        <v>30</v>
      </c>
      <c r="D339" s="25">
        <v>30</v>
      </c>
      <c r="E339" s="11">
        <v>100</v>
      </c>
      <c r="F339" s="11">
        <v>0</v>
      </c>
      <c r="G339" s="11"/>
      <c r="H339" s="11">
        <v>0</v>
      </c>
      <c r="I339" s="11"/>
      <c r="J339" s="11">
        <v>0</v>
      </c>
      <c r="K339" s="12"/>
    </row>
    <row r="340" spans="1:11" ht="60" x14ac:dyDescent="0.25">
      <c r="A340" s="46" t="s">
        <v>195</v>
      </c>
      <c r="B340" s="20" t="s">
        <v>196</v>
      </c>
      <c r="C340" s="41">
        <f>C341+C342+C343+C344+C345</f>
        <v>50</v>
      </c>
      <c r="D340" s="41">
        <f>D341+D342+D343+D344+D345</f>
        <v>50</v>
      </c>
      <c r="E340" s="29">
        <v>100</v>
      </c>
      <c r="F340" s="42">
        <f>F341+F342+F343+F344+F345</f>
        <v>0</v>
      </c>
      <c r="G340" s="29"/>
      <c r="H340" s="42">
        <f>H341+H342+H343+H344+H345</f>
        <v>0</v>
      </c>
      <c r="I340" s="29"/>
      <c r="J340" s="42">
        <f>J341+J342+J343+J344+J345</f>
        <v>0</v>
      </c>
      <c r="K340" s="12"/>
    </row>
    <row r="341" spans="1:11" hidden="1" x14ac:dyDescent="0.25">
      <c r="A341" s="7"/>
      <c r="B341" s="4" t="s">
        <v>4</v>
      </c>
      <c r="C341" s="4">
        <v>0</v>
      </c>
      <c r="D341" s="43">
        <v>0</v>
      </c>
      <c r="E341" s="9"/>
      <c r="F341" s="9">
        <v>0</v>
      </c>
      <c r="G341" s="9"/>
      <c r="H341" s="9">
        <v>0</v>
      </c>
      <c r="I341" s="9"/>
      <c r="J341" s="9">
        <v>0</v>
      </c>
      <c r="K341" s="12"/>
    </row>
    <row r="342" spans="1:11" hidden="1" x14ac:dyDescent="0.25">
      <c r="A342" s="7"/>
      <c r="B342" s="4" t="s">
        <v>5</v>
      </c>
      <c r="C342" s="4">
        <v>0</v>
      </c>
      <c r="D342" s="43">
        <v>0</v>
      </c>
      <c r="E342" s="9"/>
      <c r="F342" s="9">
        <v>0</v>
      </c>
      <c r="G342" s="9"/>
      <c r="H342" s="9">
        <v>0</v>
      </c>
      <c r="I342" s="9"/>
      <c r="J342" s="9">
        <v>0</v>
      </c>
      <c r="K342" s="12"/>
    </row>
    <row r="343" spans="1:11" hidden="1" x14ac:dyDescent="0.25">
      <c r="A343" s="7"/>
      <c r="B343" s="4" t="s">
        <v>6</v>
      </c>
      <c r="C343" s="4">
        <v>0</v>
      </c>
      <c r="D343" s="43">
        <v>0</v>
      </c>
      <c r="E343" s="9"/>
      <c r="F343" s="9">
        <v>0</v>
      </c>
      <c r="G343" s="9"/>
      <c r="H343" s="9">
        <v>0</v>
      </c>
      <c r="I343" s="9"/>
      <c r="J343" s="9">
        <v>0</v>
      </c>
      <c r="K343" s="12"/>
    </row>
    <row r="344" spans="1:11" hidden="1" x14ac:dyDescent="0.25">
      <c r="A344" s="7"/>
      <c r="B344" s="4" t="s">
        <v>7</v>
      </c>
      <c r="C344" s="4">
        <v>0</v>
      </c>
      <c r="D344" s="43">
        <v>0</v>
      </c>
      <c r="E344" s="9"/>
      <c r="F344" s="9">
        <v>0</v>
      </c>
      <c r="G344" s="9"/>
      <c r="H344" s="9">
        <v>0</v>
      </c>
      <c r="I344" s="9"/>
      <c r="J344" s="9">
        <v>0</v>
      </c>
      <c r="K344" s="12"/>
    </row>
    <row r="345" spans="1:11" x14ac:dyDescent="0.25">
      <c r="A345" s="7"/>
      <c r="B345" s="4" t="s">
        <v>8</v>
      </c>
      <c r="C345" s="24">
        <v>50</v>
      </c>
      <c r="D345" s="25">
        <v>50</v>
      </c>
      <c r="E345" s="11">
        <v>100</v>
      </c>
      <c r="F345" s="11">
        <v>0</v>
      </c>
      <c r="G345" s="11"/>
      <c r="H345" s="11">
        <v>0</v>
      </c>
      <c r="I345" s="11"/>
      <c r="J345" s="11">
        <v>0</v>
      </c>
      <c r="K345" s="12"/>
    </row>
    <row r="346" spans="1:11" ht="36" customHeight="1" x14ac:dyDescent="0.25">
      <c r="A346" s="46" t="s">
        <v>197</v>
      </c>
      <c r="B346" s="27" t="s">
        <v>198</v>
      </c>
      <c r="C346" s="41">
        <f>C347+C348+C349+C350+C351</f>
        <v>21</v>
      </c>
      <c r="D346" s="41">
        <f>D347+D348+D349+D350+D351</f>
        <v>21</v>
      </c>
      <c r="E346" s="29">
        <v>100</v>
      </c>
      <c r="F346" s="42">
        <f>F347+F348+F349+F350+F351</f>
        <v>0</v>
      </c>
      <c r="G346" s="29"/>
      <c r="H346" s="42">
        <f>H347+H348+H349+H350+H351</f>
        <v>0</v>
      </c>
      <c r="I346" s="29"/>
      <c r="J346" s="42">
        <f>J347+J348+J349+J350+J351</f>
        <v>0</v>
      </c>
      <c r="K346" s="12"/>
    </row>
    <row r="347" spans="1:11" hidden="1" x14ac:dyDescent="0.25">
      <c r="A347" s="7"/>
      <c r="B347" s="4" t="s">
        <v>4</v>
      </c>
      <c r="C347" s="4">
        <v>0</v>
      </c>
      <c r="D347" s="43">
        <v>0</v>
      </c>
      <c r="E347" s="9"/>
      <c r="F347" s="9">
        <v>0</v>
      </c>
      <c r="G347" s="9"/>
      <c r="H347" s="9">
        <v>0</v>
      </c>
      <c r="I347" s="9"/>
      <c r="J347" s="9">
        <v>0</v>
      </c>
      <c r="K347" s="12"/>
    </row>
    <row r="348" spans="1:11" hidden="1" x14ac:dyDescent="0.25">
      <c r="A348" s="7"/>
      <c r="B348" s="4" t="s">
        <v>5</v>
      </c>
      <c r="C348" s="4">
        <v>0</v>
      </c>
      <c r="D348" s="43">
        <v>0</v>
      </c>
      <c r="E348" s="9"/>
      <c r="F348" s="9">
        <v>0</v>
      </c>
      <c r="G348" s="9"/>
      <c r="H348" s="9">
        <v>0</v>
      </c>
      <c r="I348" s="9"/>
      <c r="J348" s="9">
        <v>0</v>
      </c>
      <c r="K348" s="12"/>
    </row>
    <row r="349" spans="1:11" hidden="1" x14ac:dyDescent="0.25">
      <c r="A349" s="7"/>
      <c r="B349" s="4" t="s">
        <v>6</v>
      </c>
      <c r="C349" s="4">
        <v>0</v>
      </c>
      <c r="D349" s="43">
        <v>0</v>
      </c>
      <c r="E349" s="9"/>
      <c r="F349" s="9">
        <v>0</v>
      </c>
      <c r="G349" s="9"/>
      <c r="H349" s="9">
        <v>0</v>
      </c>
      <c r="I349" s="9"/>
      <c r="J349" s="9">
        <v>0</v>
      </c>
      <c r="K349" s="12"/>
    </row>
    <row r="350" spans="1:11" hidden="1" x14ac:dyDescent="0.25">
      <c r="A350" s="7"/>
      <c r="B350" s="4" t="s">
        <v>7</v>
      </c>
      <c r="C350" s="4">
        <v>0</v>
      </c>
      <c r="D350" s="43">
        <v>0</v>
      </c>
      <c r="E350" s="9"/>
      <c r="F350" s="9">
        <v>0</v>
      </c>
      <c r="G350" s="9"/>
      <c r="H350" s="9">
        <v>0</v>
      </c>
      <c r="I350" s="9"/>
      <c r="J350" s="9">
        <v>0</v>
      </c>
      <c r="K350" s="12"/>
    </row>
    <row r="351" spans="1:11" x14ac:dyDescent="0.25">
      <c r="A351" s="7"/>
      <c r="B351" s="4" t="s">
        <v>8</v>
      </c>
      <c r="C351" s="24">
        <v>21</v>
      </c>
      <c r="D351" s="25">
        <v>21</v>
      </c>
      <c r="E351" s="11">
        <v>100</v>
      </c>
      <c r="F351" s="11">
        <v>0</v>
      </c>
      <c r="G351" s="11"/>
      <c r="H351" s="11">
        <v>0</v>
      </c>
      <c r="I351" s="11"/>
      <c r="J351" s="11">
        <v>0</v>
      </c>
      <c r="K351" s="12"/>
    </row>
    <row r="352" spans="1:11" ht="30" x14ac:dyDescent="0.25">
      <c r="A352" s="46" t="s">
        <v>199</v>
      </c>
      <c r="B352" s="20" t="s">
        <v>200</v>
      </c>
      <c r="C352" s="41">
        <f>C353+C354+C355+C356+C357</f>
        <v>23</v>
      </c>
      <c r="D352" s="41">
        <f>D353+D354+D355+D356+D357</f>
        <v>23</v>
      </c>
      <c r="E352" s="29">
        <v>100</v>
      </c>
      <c r="F352" s="42">
        <f>F353+F354+F355+F356+F357</f>
        <v>0</v>
      </c>
      <c r="G352" s="29"/>
      <c r="H352" s="42">
        <f>H353+H354+H355+H356+H357</f>
        <v>0</v>
      </c>
      <c r="I352" s="29"/>
      <c r="J352" s="42">
        <f>J353+J354+J355+J356+J357</f>
        <v>0</v>
      </c>
      <c r="K352" s="12"/>
    </row>
    <row r="353" spans="1:11" hidden="1" x14ac:dyDescent="0.25">
      <c r="A353" s="7"/>
      <c r="B353" s="4" t="s">
        <v>4</v>
      </c>
      <c r="C353" s="4">
        <v>0</v>
      </c>
      <c r="D353" s="43">
        <v>0</v>
      </c>
      <c r="E353" s="9"/>
      <c r="F353" s="9">
        <v>0</v>
      </c>
      <c r="G353" s="9"/>
      <c r="H353" s="9">
        <v>0</v>
      </c>
      <c r="I353" s="9"/>
      <c r="J353" s="9">
        <v>0</v>
      </c>
      <c r="K353" s="12"/>
    </row>
    <row r="354" spans="1:11" hidden="1" x14ac:dyDescent="0.25">
      <c r="A354" s="7"/>
      <c r="B354" s="4" t="s">
        <v>5</v>
      </c>
      <c r="C354" s="4">
        <v>0</v>
      </c>
      <c r="D354" s="43">
        <v>0</v>
      </c>
      <c r="E354" s="9"/>
      <c r="F354" s="9">
        <v>0</v>
      </c>
      <c r="G354" s="9"/>
      <c r="H354" s="9">
        <v>0</v>
      </c>
      <c r="I354" s="9"/>
      <c r="J354" s="9">
        <v>0</v>
      </c>
      <c r="K354" s="12"/>
    </row>
    <row r="355" spans="1:11" hidden="1" x14ac:dyDescent="0.25">
      <c r="A355" s="7"/>
      <c r="B355" s="4" t="s">
        <v>6</v>
      </c>
      <c r="C355" s="4">
        <v>0</v>
      </c>
      <c r="D355" s="43">
        <v>0</v>
      </c>
      <c r="E355" s="9"/>
      <c r="F355" s="9">
        <v>0</v>
      </c>
      <c r="G355" s="9"/>
      <c r="H355" s="9">
        <v>0</v>
      </c>
      <c r="I355" s="9"/>
      <c r="J355" s="9">
        <v>0</v>
      </c>
      <c r="K355" s="12"/>
    </row>
    <row r="356" spans="1:11" hidden="1" x14ac:dyDescent="0.25">
      <c r="A356" s="7"/>
      <c r="B356" s="4" t="s">
        <v>7</v>
      </c>
      <c r="C356" s="4">
        <v>0</v>
      </c>
      <c r="D356" s="43">
        <v>0</v>
      </c>
      <c r="E356" s="9"/>
      <c r="F356" s="9">
        <v>0</v>
      </c>
      <c r="G356" s="9"/>
      <c r="H356" s="9">
        <v>0</v>
      </c>
      <c r="I356" s="9"/>
      <c r="J356" s="9">
        <v>0</v>
      </c>
      <c r="K356" s="12"/>
    </row>
    <row r="357" spans="1:11" x14ac:dyDescent="0.25">
      <c r="A357" s="7"/>
      <c r="B357" s="4" t="s">
        <v>8</v>
      </c>
      <c r="C357" s="24">
        <v>23</v>
      </c>
      <c r="D357" s="25">
        <v>23</v>
      </c>
      <c r="E357" s="11">
        <v>100</v>
      </c>
      <c r="F357" s="11">
        <v>0</v>
      </c>
      <c r="G357" s="11"/>
      <c r="H357" s="11">
        <v>0</v>
      </c>
      <c r="I357" s="11"/>
      <c r="J357" s="11">
        <v>0</v>
      </c>
      <c r="K357" s="12"/>
    </row>
    <row r="358" spans="1:11" ht="30" x14ac:dyDescent="0.25">
      <c r="A358" s="46" t="s">
        <v>201</v>
      </c>
      <c r="B358" s="20" t="s">
        <v>202</v>
      </c>
      <c r="C358" s="41">
        <f>C359+C360+C361+C362+C363</f>
        <v>33</v>
      </c>
      <c r="D358" s="41">
        <f>D359+D360+D361+D362+D363</f>
        <v>33</v>
      </c>
      <c r="E358" s="29">
        <v>100</v>
      </c>
      <c r="F358" s="42">
        <f>F359+F360+F361+F362+F363</f>
        <v>0</v>
      </c>
      <c r="G358" s="29"/>
      <c r="H358" s="42">
        <f>H359+H360+H361+H362+H363</f>
        <v>0</v>
      </c>
      <c r="I358" s="29"/>
      <c r="J358" s="42">
        <f>J359+J360+J361+J362+J363</f>
        <v>0</v>
      </c>
      <c r="K358" s="12"/>
    </row>
    <row r="359" spans="1:11" hidden="1" x14ac:dyDescent="0.25">
      <c r="A359" s="7"/>
      <c r="B359" s="4" t="s">
        <v>4</v>
      </c>
      <c r="C359" s="4">
        <v>0</v>
      </c>
      <c r="D359" s="43">
        <v>0</v>
      </c>
      <c r="E359" s="9"/>
      <c r="F359" s="9">
        <v>0</v>
      </c>
      <c r="G359" s="9"/>
      <c r="H359" s="9">
        <v>0</v>
      </c>
      <c r="I359" s="9"/>
      <c r="J359" s="9">
        <v>0</v>
      </c>
      <c r="K359" s="12"/>
    </row>
    <row r="360" spans="1:11" hidden="1" x14ac:dyDescent="0.25">
      <c r="A360" s="7"/>
      <c r="B360" s="4" t="s">
        <v>5</v>
      </c>
      <c r="C360" s="4">
        <v>0</v>
      </c>
      <c r="D360" s="43">
        <v>0</v>
      </c>
      <c r="E360" s="9"/>
      <c r="F360" s="9">
        <v>0</v>
      </c>
      <c r="G360" s="9"/>
      <c r="H360" s="9">
        <v>0</v>
      </c>
      <c r="I360" s="9"/>
      <c r="J360" s="9">
        <v>0</v>
      </c>
      <c r="K360" s="12"/>
    </row>
    <row r="361" spans="1:11" hidden="1" x14ac:dyDescent="0.25">
      <c r="A361" s="7"/>
      <c r="B361" s="4" t="s">
        <v>6</v>
      </c>
      <c r="C361" s="4">
        <v>0</v>
      </c>
      <c r="D361" s="43">
        <v>0</v>
      </c>
      <c r="E361" s="9"/>
      <c r="F361" s="9">
        <v>0</v>
      </c>
      <c r="G361" s="9"/>
      <c r="H361" s="9">
        <v>0</v>
      </c>
      <c r="I361" s="9"/>
      <c r="J361" s="9">
        <v>0</v>
      </c>
      <c r="K361" s="12"/>
    </row>
    <row r="362" spans="1:11" hidden="1" x14ac:dyDescent="0.25">
      <c r="A362" s="7"/>
      <c r="B362" s="4" t="s">
        <v>7</v>
      </c>
      <c r="C362" s="4">
        <v>0</v>
      </c>
      <c r="D362" s="43">
        <v>0</v>
      </c>
      <c r="E362" s="9"/>
      <c r="F362" s="9">
        <v>0</v>
      </c>
      <c r="G362" s="9"/>
      <c r="H362" s="9">
        <v>0</v>
      </c>
      <c r="I362" s="9"/>
      <c r="J362" s="9">
        <v>0</v>
      </c>
      <c r="K362" s="12"/>
    </row>
    <row r="363" spans="1:11" x14ac:dyDescent="0.25">
      <c r="A363" s="7"/>
      <c r="B363" s="4" t="s">
        <v>8</v>
      </c>
      <c r="C363" s="24">
        <v>33</v>
      </c>
      <c r="D363" s="25">
        <v>33</v>
      </c>
      <c r="E363" s="11">
        <v>100</v>
      </c>
      <c r="F363" s="11">
        <v>0</v>
      </c>
      <c r="G363" s="11"/>
      <c r="H363" s="11">
        <v>0</v>
      </c>
      <c r="I363" s="11"/>
      <c r="J363" s="11">
        <v>0</v>
      </c>
      <c r="K363" s="12"/>
    </row>
    <row r="364" spans="1:11" ht="58.5" customHeight="1" x14ac:dyDescent="0.25">
      <c r="A364" s="46" t="s">
        <v>203</v>
      </c>
      <c r="B364" s="20" t="s">
        <v>204</v>
      </c>
      <c r="C364" s="41">
        <f>C365+C366+C367+C368+C369</f>
        <v>900</v>
      </c>
      <c r="D364" s="41">
        <f>D365+D366+D367+D368+D369</f>
        <v>900</v>
      </c>
      <c r="E364" s="29">
        <v>100</v>
      </c>
      <c r="F364" s="42">
        <f>F365+F366+F367+F368+F369</f>
        <v>0</v>
      </c>
      <c r="G364" s="29"/>
      <c r="H364" s="42">
        <f>H365+H366+H367+H368+H369</f>
        <v>0</v>
      </c>
      <c r="I364" s="29"/>
      <c r="J364" s="42">
        <f>J365+J366+J367+J368+J369</f>
        <v>0</v>
      </c>
      <c r="K364" s="12"/>
    </row>
    <row r="365" spans="1:11" hidden="1" x14ac:dyDescent="0.25">
      <c r="A365" s="7"/>
      <c r="B365" s="4" t="s">
        <v>4</v>
      </c>
      <c r="C365" s="4">
        <v>0</v>
      </c>
      <c r="D365" s="43">
        <v>0</v>
      </c>
      <c r="E365" s="9"/>
      <c r="F365" s="9">
        <v>0</v>
      </c>
      <c r="G365" s="9"/>
      <c r="H365" s="9">
        <v>0</v>
      </c>
      <c r="I365" s="9"/>
      <c r="J365" s="9">
        <v>0</v>
      </c>
      <c r="K365" s="12"/>
    </row>
    <row r="366" spans="1:11" hidden="1" x14ac:dyDescent="0.25">
      <c r="A366" s="7"/>
      <c r="B366" s="4" t="s">
        <v>5</v>
      </c>
      <c r="C366" s="4">
        <v>0</v>
      </c>
      <c r="D366" s="43">
        <v>0</v>
      </c>
      <c r="E366" s="9"/>
      <c r="F366" s="9">
        <v>0</v>
      </c>
      <c r="G366" s="9"/>
      <c r="H366" s="9">
        <v>0</v>
      </c>
      <c r="I366" s="9"/>
      <c r="J366" s="9">
        <v>0</v>
      </c>
      <c r="K366" s="12"/>
    </row>
    <row r="367" spans="1:11" hidden="1" x14ac:dyDescent="0.25">
      <c r="A367" s="7"/>
      <c r="B367" s="4" t="s">
        <v>6</v>
      </c>
      <c r="C367" s="4">
        <v>0</v>
      </c>
      <c r="D367" s="43">
        <v>0</v>
      </c>
      <c r="E367" s="9"/>
      <c r="F367" s="9">
        <v>0</v>
      </c>
      <c r="G367" s="9"/>
      <c r="H367" s="9">
        <v>0</v>
      </c>
      <c r="I367" s="9"/>
      <c r="J367" s="9">
        <v>0</v>
      </c>
      <c r="K367" s="12"/>
    </row>
    <row r="368" spans="1:11" hidden="1" x14ac:dyDescent="0.25">
      <c r="A368" s="7"/>
      <c r="B368" s="4" t="s">
        <v>7</v>
      </c>
      <c r="C368" s="4">
        <v>0</v>
      </c>
      <c r="D368" s="43">
        <v>0</v>
      </c>
      <c r="E368" s="9"/>
      <c r="F368" s="9">
        <v>0</v>
      </c>
      <c r="G368" s="9"/>
      <c r="H368" s="9">
        <v>0</v>
      </c>
      <c r="I368" s="9"/>
      <c r="J368" s="9">
        <v>0</v>
      </c>
      <c r="K368" s="12"/>
    </row>
    <row r="369" spans="1:11" x14ac:dyDescent="0.25">
      <c r="A369" s="7"/>
      <c r="B369" s="4" t="s">
        <v>8</v>
      </c>
      <c r="C369" s="24">
        <v>900</v>
      </c>
      <c r="D369" s="25">
        <v>900</v>
      </c>
      <c r="E369" s="11">
        <v>100</v>
      </c>
      <c r="F369" s="11">
        <v>0</v>
      </c>
      <c r="G369" s="11"/>
      <c r="H369" s="11">
        <v>0</v>
      </c>
      <c r="I369" s="11"/>
      <c r="J369" s="11">
        <v>0</v>
      </c>
      <c r="K369" s="12"/>
    </row>
    <row r="370" spans="1:11" ht="59.25" customHeight="1" x14ac:dyDescent="0.25">
      <c r="A370" s="46" t="s">
        <v>205</v>
      </c>
      <c r="B370" s="20" t="s">
        <v>206</v>
      </c>
      <c r="C370" s="41">
        <f>C371+C372+C373+C374+C375</f>
        <v>900</v>
      </c>
      <c r="D370" s="41">
        <f>D371+D372+D373+D374+D375</f>
        <v>900</v>
      </c>
      <c r="E370" s="29">
        <v>100</v>
      </c>
      <c r="F370" s="42">
        <f>F371+F372+F373+F374+F375</f>
        <v>0</v>
      </c>
      <c r="G370" s="29"/>
      <c r="H370" s="42">
        <f>H371+H372+H373+H374+H375</f>
        <v>0</v>
      </c>
      <c r="I370" s="29"/>
      <c r="J370" s="42">
        <f>J371+J372+J373+J374+J375</f>
        <v>0</v>
      </c>
      <c r="K370" s="12"/>
    </row>
    <row r="371" spans="1:11" hidden="1" x14ac:dyDescent="0.25">
      <c r="A371" s="7"/>
      <c r="B371" s="4" t="s">
        <v>4</v>
      </c>
      <c r="C371" s="4">
        <v>0</v>
      </c>
      <c r="D371" s="43">
        <v>0</v>
      </c>
      <c r="E371" s="9"/>
      <c r="F371" s="9">
        <v>0</v>
      </c>
      <c r="G371" s="9"/>
      <c r="H371" s="9">
        <v>0</v>
      </c>
      <c r="I371" s="9"/>
      <c r="J371" s="9">
        <v>0</v>
      </c>
      <c r="K371" s="12"/>
    </row>
    <row r="372" spans="1:11" hidden="1" x14ac:dyDescent="0.25">
      <c r="A372" s="7"/>
      <c r="B372" s="4" t="s">
        <v>5</v>
      </c>
      <c r="C372" s="4">
        <v>0</v>
      </c>
      <c r="D372" s="43">
        <v>0</v>
      </c>
      <c r="E372" s="9"/>
      <c r="F372" s="9">
        <v>0</v>
      </c>
      <c r="G372" s="9"/>
      <c r="H372" s="9">
        <v>0</v>
      </c>
      <c r="I372" s="9"/>
      <c r="J372" s="9">
        <v>0</v>
      </c>
      <c r="K372" s="12"/>
    </row>
    <row r="373" spans="1:11" hidden="1" x14ac:dyDescent="0.25">
      <c r="A373" s="7"/>
      <c r="B373" s="4" t="s">
        <v>6</v>
      </c>
      <c r="C373" s="4">
        <v>0</v>
      </c>
      <c r="D373" s="43">
        <v>0</v>
      </c>
      <c r="E373" s="9"/>
      <c r="F373" s="9">
        <v>0</v>
      </c>
      <c r="G373" s="9"/>
      <c r="H373" s="9">
        <v>0</v>
      </c>
      <c r="I373" s="9"/>
      <c r="J373" s="9">
        <v>0</v>
      </c>
      <c r="K373" s="12"/>
    </row>
    <row r="374" spans="1:11" hidden="1" x14ac:dyDescent="0.25">
      <c r="A374" s="7"/>
      <c r="B374" s="4" t="s">
        <v>7</v>
      </c>
      <c r="C374" s="4">
        <v>0</v>
      </c>
      <c r="D374" s="43">
        <v>0</v>
      </c>
      <c r="E374" s="9"/>
      <c r="F374" s="9">
        <v>0</v>
      </c>
      <c r="G374" s="9"/>
      <c r="H374" s="9">
        <v>0</v>
      </c>
      <c r="I374" s="9"/>
      <c r="J374" s="9">
        <v>0</v>
      </c>
      <c r="K374" s="12"/>
    </row>
    <row r="375" spans="1:11" x14ac:dyDescent="0.25">
      <c r="A375" s="7"/>
      <c r="B375" s="4" t="s">
        <v>8</v>
      </c>
      <c r="C375" s="24">
        <v>900</v>
      </c>
      <c r="D375" s="25">
        <v>900</v>
      </c>
      <c r="E375" s="11">
        <v>100</v>
      </c>
      <c r="F375" s="11">
        <v>0</v>
      </c>
      <c r="G375" s="11"/>
      <c r="H375" s="11">
        <v>0</v>
      </c>
      <c r="I375" s="11"/>
      <c r="J375" s="11">
        <v>0</v>
      </c>
      <c r="K375" s="12"/>
    </row>
    <row r="376" spans="1:11" ht="60" x14ac:dyDescent="0.25">
      <c r="A376" s="46" t="s">
        <v>207</v>
      </c>
      <c r="B376" s="20" t="s">
        <v>208</v>
      </c>
      <c r="C376" s="41">
        <f>C377+C378+C379+C380+C381</f>
        <v>900</v>
      </c>
      <c r="D376" s="41">
        <f>D377+D378+D379+D380+D381</f>
        <v>900</v>
      </c>
      <c r="E376" s="29">
        <v>100</v>
      </c>
      <c r="F376" s="42">
        <f>F377+F378+F379+F380+F381</f>
        <v>0</v>
      </c>
      <c r="G376" s="29"/>
      <c r="H376" s="42">
        <f>H377+H378+H379+H380+H381</f>
        <v>0</v>
      </c>
      <c r="I376" s="29"/>
      <c r="J376" s="42">
        <f>J377+J378+J379+J380+J381</f>
        <v>0</v>
      </c>
      <c r="K376" s="12"/>
    </row>
    <row r="377" spans="1:11" hidden="1" x14ac:dyDescent="0.25">
      <c r="A377" s="7"/>
      <c r="B377" s="4" t="s">
        <v>4</v>
      </c>
      <c r="C377" s="4">
        <v>0</v>
      </c>
      <c r="D377" s="43">
        <v>0</v>
      </c>
      <c r="E377" s="9"/>
      <c r="F377" s="9">
        <v>0</v>
      </c>
      <c r="G377" s="9"/>
      <c r="H377" s="9">
        <v>0</v>
      </c>
      <c r="I377" s="9"/>
      <c r="J377" s="9">
        <v>0</v>
      </c>
      <c r="K377" s="12"/>
    </row>
    <row r="378" spans="1:11" hidden="1" x14ac:dyDescent="0.25">
      <c r="A378" s="7"/>
      <c r="B378" s="4" t="s">
        <v>5</v>
      </c>
      <c r="C378" s="4">
        <v>0</v>
      </c>
      <c r="D378" s="43">
        <v>0</v>
      </c>
      <c r="E378" s="9"/>
      <c r="F378" s="9">
        <v>0</v>
      </c>
      <c r="G378" s="9"/>
      <c r="H378" s="9">
        <v>0</v>
      </c>
      <c r="I378" s="9"/>
      <c r="J378" s="9">
        <v>0</v>
      </c>
      <c r="K378" s="12"/>
    </row>
    <row r="379" spans="1:11" hidden="1" x14ac:dyDescent="0.25">
      <c r="A379" s="7"/>
      <c r="B379" s="4" t="s">
        <v>6</v>
      </c>
      <c r="C379" s="4">
        <v>0</v>
      </c>
      <c r="D379" s="43">
        <v>0</v>
      </c>
      <c r="E379" s="9"/>
      <c r="F379" s="9">
        <v>0</v>
      </c>
      <c r="G379" s="9"/>
      <c r="H379" s="9">
        <v>0</v>
      </c>
      <c r="I379" s="9"/>
      <c r="J379" s="9">
        <v>0</v>
      </c>
      <c r="K379" s="12"/>
    </row>
    <row r="380" spans="1:11" hidden="1" x14ac:dyDescent="0.25">
      <c r="A380" s="7"/>
      <c r="B380" s="4" t="s">
        <v>7</v>
      </c>
      <c r="C380" s="4">
        <v>0</v>
      </c>
      <c r="D380" s="43">
        <v>0</v>
      </c>
      <c r="E380" s="9"/>
      <c r="F380" s="9">
        <v>0</v>
      </c>
      <c r="G380" s="9"/>
      <c r="H380" s="9">
        <v>0</v>
      </c>
      <c r="I380" s="9"/>
      <c r="J380" s="9">
        <v>0</v>
      </c>
      <c r="K380" s="12"/>
    </row>
    <row r="381" spans="1:11" x14ac:dyDescent="0.25">
      <c r="A381" s="7"/>
      <c r="B381" s="4" t="s">
        <v>8</v>
      </c>
      <c r="C381" s="24">
        <v>900</v>
      </c>
      <c r="D381" s="25">
        <v>900</v>
      </c>
      <c r="E381" s="11">
        <v>100</v>
      </c>
      <c r="F381" s="11">
        <v>0</v>
      </c>
      <c r="G381" s="11"/>
      <c r="H381" s="11">
        <v>0</v>
      </c>
      <c r="I381" s="11"/>
      <c r="J381" s="11">
        <v>0</v>
      </c>
      <c r="K381" s="12"/>
    </row>
    <row r="382" spans="1:11" ht="58.5" customHeight="1" x14ac:dyDescent="0.25">
      <c r="A382" s="46" t="s">
        <v>209</v>
      </c>
      <c r="B382" s="20" t="s">
        <v>210</v>
      </c>
      <c r="C382" s="41">
        <f>C383+C384+C385+C386+C387</f>
        <v>500</v>
      </c>
      <c r="D382" s="41">
        <f>D383+D384+D385+D386+D387</f>
        <v>500</v>
      </c>
      <c r="E382" s="29">
        <v>100</v>
      </c>
      <c r="F382" s="42">
        <f>F383+F384+F385+F386+F387</f>
        <v>0</v>
      </c>
      <c r="G382" s="29"/>
      <c r="H382" s="42">
        <f>H383+H384+H385+H386+H387</f>
        <v>0</v>
      </c>
      <c r="I382" s="29"/>
      <c r="J382" s="42">
        <f>J383+J384+J385+J386+J387</f>
        <v>0</v>
      </c>
      <c r="K382" s="12"/>
    </row>
    <row r="383" spans="1:11" hidden="1" x14ac:dyDescent="0.25">
      <c r="A383" s="7"/>
      <c r="B383" s="4" t="s">
        <v>4</v>
      </c>
      <c r="C383" s="4">
        <v>0</v>
      </c>
      <c r="D383" s="43">
        <v>0</v>
      </c>
      <c r="E383" s="9"/>
      <c r="F383" s="9">
        <v>0</v>
      </c>
      <c r="G383" s="9"/>
      <c r="H383" s="9">
        <v>0</v>
      </c>
      <c r="I383" s="9"/>
      <c r="J383" s="9">
        <v>0</v>
      </c>
      <c r="K383" s="12"/>
    </row>
    <row r="384" spans="1:11" hidden="1" x14ac:dyDescent="0.25">
      <c r="A384" s="7"/>
      <c r="B384" s="4" t="s">
        <v>5</v>
      </c>
      <c r="C384" s="4">
        <v>0</v>
      </c>
      <c r="D384" s="43">
        <v>0</v>
      </c>
      <c r="E384" s="9"/>
      <c r="F384" s="9">
        <v>0</v>
      </c>
      <c r="G384" s="9"/>
      <c r="H384" s="9">
        <v>0</v>
      </c>
      <c r="I384" s="9"/>
      <c r="J384" s="9">
        <v>0</v>
      </c>
      <c r="K384" s="12"/>
    </row>
    <row r="385" spans="1:11" hidden="1" x14ac:dyDescent="0.25">
      <c r="A385" s="7"/>
      <c r="B385" s="4" t="s">
        <v>6</v>
      </c>
      <c r="C385" s="4">
        <v>0</v>
      </c>
      <c r="D385" s="43">
        <v>0</v>
      </c>
      <c r="E385" s="9"/>
      <c r="F385" s="9">
        <v>0</v>
      </c>
      <c r="G385" s="9"/>
      <c r="H385" s="9">
        <v>0</v>
      </c>
      <c r="I385" s="9"/>
      <c r="J385" s="9">
        <v>0</v>
      </c>
      <c r="K385" s="12"/>
    </row>
    <row r="386" spans="1:11" hidden="1" x14ac:dyDescent="0.25">
      <c r="A386" s="7"/>
      <c r="B386" s="4" t="s">
        <v>7</v>
      </c>
      <c r="C386" s="4">
        <v>0</v>
      </c>
      <c r="D386" s="43">
        <v>0</v>
      </c>
      <c r="E386" s="9"/>
      <c r="F386" s="9">
        <v>0</v>
      </c>
      <c r="G386" s="9"/>
      <c r="H386" s="9">
        <v>0</v>
      </c>
      <c r="I386" s="9"/>
      <c r="J386" s="9">
        <v>0</v>
      </c>
      <c r="K386" s="12"/>
    </row>
    <row r="387" spans="1:11" x14ac:dyDescent="0.25">
      <c r="A387" s="7"/>
      <c r="B387" s="4" t="s">
        <v>8</v>
      </c>
      <c r="C387" s="24">
        <v>500</v>
      </c>
      <c r="D387" s="25">
        <v>500</v>
      </c>
      <c r="E387" s="11">
        <v>100</v>
      </c>
      <c r="F387" s="11">
        <v>0</v>
      </c>
      <c r="G387" s="11"/>
      <c r="H387" s="11">
        <v>0</v>
      </c>
      <c r="I387" s="11"/>
      <c r="J387" s="11">
        <v>0</v>
      </c>
      <c r="K387" s="12"/>
    </row>
    <row r="388" spans="1:11" ht="59.25" customHeight="1" x14ac:dyDescent="0.25">
      <c r="A388" s="46" t="s">
        <v>211</v>
      </c>
      <c r="B388" s="20" t="s">
        <v>212</v>
      </c>
      <c r="C388" s="41">
        <f>C389+C390+C391+C392+C393</f>
        <v>900</v>
      </c>
      <c r="D388" s="41">
        <f>D389+D390+D391+D392+D393</f>
        <v>900</v>
      </c>
      <c r="E388" s="29">
        <v>100</v>
      </c>
      <c r="F388" s="42">
        <f>F389+F390+F391+F392+F393</f>
        <v>0</v>
      </c>
      <c r="G388" s="29"/>
      <c r="H388" s="42">
        <f>H389+H390+H391+H392+H393</f>
        <v>0</v>
      </c>
      <c r="I388" s="29"/>
      <c r="J388" s="42">
        <f>J389+J390+J391+J392+J393</f>
        <v>0</v>
      </c>
      <c r="K388" s="12"/>
    </row>
    <row r="389" spans="1:11" ht="0.75" hidden="1" customHeight="1" x14ac:dyDescent="0.25">
      <c r="A389" s="7"/>
      <c r="B389" s="4" t="s">
        <v>4</v>
      </c>
      <c r="C389" s="4">
        <v>0</v>
      </c>
      <c r="D389" s="43">
        <v>0</v>
      </c>
      <c r="E389" s="9"/>
      <c r="F389" s="9">
        <v>0</v>
      </c>
      <c r="G389" s="9"/>
      <c r="H389" s="9">
        <v>0</v>
      </c>
      <c r="I389" s="9"/>
      <c r="J389" s="9">
        <v>0</v>
      </c>
      <c r="K389" s="12"/>
    </row>
    <row r="390" spans="1:11" hidden="1" x14ac:dyDescent="0.25">
      <c r="A390" s="7"/>
      <c r="B390" s="4" t="s">
        <v>5</v>
      </c>
      <c r="C390" s="4">
        <v>0</v>
      </c>
      <c r="D390" s="43">
        <v>0</v>
      </c>
      <c r="E390" s="9"/>
      <c r="F390" s="9">
        <v>0</v>
      </c>
      <c r="G390" s="9"/>
      <c r="H390" s="9">
        <v>0</v>
      </c>
      <c r="I390" s="9"/>
      <c r="J390" s="9">
        <v>0</v>
      </c>
      <c r="K390" s="12"/>
    </row>
    <row r="391" spans="1:11" hidden="1" x14ac:dyDescent="0.25">
      <c r="A391" s="7"/>
      <c r="B391" s="4" t="s">
        <v>6</v>
      </c>
      <c r="C391" s="4">
        <v>0</v>
      </c>
      <c r="D391" s="43">
        <v>0</v>
      </c>
      <c r="E391" s="9"/>
      <c r="F391" s="9">
        <v>0</v>
      </c>
      <c r="G391" s="9"/>
      <c r="H391" s="9">
        <v>0</v>
      </c>
      <c r="I391" s="9"/>
      <c r="J391" s="9">
        <v>0</v>
      </c>
      <c r="K391" s="12"/>
    </row>
    <row r="392" spans="1:11" hidden="1" x14ac:dyDescent="0.25">
      <c r="A392" s="7"/>
      <c r="B392" s="4" t="s">
        <v>7</v>
      </c>
      <c r="C392" s="4">
        <v>0</v>
      </c>
      <c r="D392" s="43">
        <v>0</v>
      </c>
      <c r="E392" s="9"/>
      <c r="F392" s="9">
        <v>0</v>
      </c>
      <c r="G392" s="9"/>
      <c r="H392" s="9">
        <v>0</v>
      </c>
      <c r="I392" s="9"/>
      <c r="J392" s="9">
        <v>0</v>
      </c>
      <c r="K392" s="12"/>
    </row>
    <row r="393" spans="1:11" x14ac:dyDescent="0.25">
      <c r="A393" s="7"/>
      <c r="B393" s="4" t="s">
        <v>8</v>
      </c>
      <c r="C393" s="24">
        <v>900</v>
      </c>
      <c r="D393" s="25">
        <v>900</v>
      </c>
      <c r="E393" s="11">
        <v>100</v>
      </c>
      <c r="F393" s="11">
        <v>0</v>
      </c>
      <c r="G393" s="11"/>
      <c r="H393" s="11">
        <v>0</v>
      </c>
      <c r="I393" s="11"/>
      <c r="J393" s="11">
        <v>0</v>
      </c>
      <c r="K393" s="12"/>
    </row>
    <row r="394" spans="1:11" ht="86.25" customHeight="1" x14ac:dyDescent="0.25">
      <c r="A394" s="46" t="s">
        <v>213</v>
      </c>
      <c r="B394" s="27" t="s">
        <v>214</v>
      </c>
      <c r="C394" s="41">
        <f>C395+C396+C397+C398+C399</f>
        <v>60</v>
      </c>
      <c r="D394" s="41">
        <f>D395+D396+D397+D398+D399</f>
        <v>60</v>
      </c>
      <c r="E394" s="29">
        <v>100</v>
      </c>
      <c r="F394" s="42">
        <f>F395+F396+F397+F398+F399</f>
        <v>0</v>
      </c>
      <c r="G394" s="29"/>
      <c r="H394" s="42">
        <f>H395+H396+H397+H398+H399</f>
        <v>0</v>
      </c>
      <c r="I394" s="29"/>
      <c r="J394" s="42">
        <f>J395+J396+J397+J398+J399</f>
        <v>0</v>
      </c>
      <c r="K394" s="12"/>
    </row>
    <row r="395" spans="1:11" hidden="1" x14ac:dyDescent="0.25">
      <c r="A395" s="7"/>
      <c r="B395" s="4" t="s">
        <v>4</v>
      </c>
      <c r="C395" s="4">
        <v>0</v>
      </c>
      <c r="D395" s="43">
        <v>0</v>
      </c>
      <c r="E395" s="9"/>
      <c r="F395" s="9">
        <v>0</v>
      </c>
      <c r="G395" s="9"/>
      <c r="H395" s="9">
        <v>0</v>
      </c>
      <c r="I395" s="9"/>
      <c r="J395" s="9">
        <v>0</v>
      </c>
      <c r="K395" s="12"/>
    </row>
    <row r="396" spans="1:11" hidden="1" x14ac:dyDescent="0.25">
      <c r="A396" s="7"/>
      <c r="B396" s="4" t="s">
        <v>5</v>
      </c>
      <c r="C396" s="4">
        <v>0</v>
      </c>
      <c r="D396" s="43">
        <v>0</v>
      </c>
      <c r="E396" s="9"/>
      <c r="F396" s="9">
        <v>0</v>
      </c>
      <c r="G396" s="9"/>
      <c r="H396" s="9">
        <v>0</v>
      </c>
      <c r="I396" s="9"/>
      <c r="J396" s="9">
        <v>0</v>
      </c>
      <c r="K396" s="12"/>
    </row>
    <row r="397" spans="1:11" hidden="1" x14ac:dyDescent="0.25">
      <c r="A397" s="7"/>
      <c r="B397" s="4" t="s">
        <v>6</v>
      </c>
      <c r="C397" s="4">
        <v>0</v>
      </c>
      <c r="D397" s="43">
        <v>0</v>
      </c>
      <c r="E397" s="9"/>
      <c r="F397" s="9">
        <v>0</v>
      </c>
      <c r="G397" s="9"/>
      <c r="H397" s="9">
        <v>0</v>
      </c>
      <c r="I397" s="9"/>
      <c r="J397" s="9">
        <v>0</v>
      </c>
      <c r="K397" s="12"/>
    </row>
    <row r="398" spans="1:11" hidden="1" x14ac:dyDescent="0.25">
      <c r="A398" s="7"/>
      <c r="B398" s="4" t="s">
        <v>7</v>
      </c>
      <c r="C398" s="4">
        <v>0</v>
      </c>
      <c r="D398" s="43">
        <v>0</v>
      </c>
      <c r="E398" s="9"/>
      <c r="F398" s="9">
        <v>0</v>
      </c>
      <c r="G398" s="9"/>
      <c r="H398" s="9">
        <v>0</v>
      </c>
      <c r="I398" s="9"/>
      <c r="J398" s="9">
        <v>0</v>
      </c>
      <c r="K398" s="12"/>
    </row>
    <row r="399" spans="1:11" x14ac:dyDescent="0.25">
      <c r="A399" s="7"/>
      <c r="B399" s="4" t="s">
        <v>8</v>
      </c>
      <c r="C399" s="24">
        <v>60</v>
      </c>
      <c r="D399" s="25">
        <v>60</v>
      </c>
      <c r="E399" s="11">
        <v>100</v>
      </c>
      <c r="F399" s="11">
        <v>0</v>
      </c>
      <c r="G399" s="11"/>
      <c r="H399" s="11">
        <v>0</v>
      </c>
      <c r="I399" s="11"/>
      <c r="J399" s="11">
        <v>0</v>
      </c>
      <c r="K399" s="12"/>
    </row>
    <row r="400" spans="1:11" ht="45" x14ac:dyDescent="0.25">
      <c r="A400" s="46" t="s">
        <v>215</v>
      </c>
      <c r="B400" s="20" t="s">
        <v>216</v>
      </c>
      <c r="C400" s="41">
        <f>C401+C402+C403+C404+C405</f>
        <v>1000</v>
      </c>
      <c r="D400" s="41">
        <f>D401+D402+D403+D404+D405</f>
        <v>1000</v>
      </c>
      <c r="E400" s="29">
        <v>100</v>
      </c>
      <c r="F400" s="42">
        <f>F401+F402+F403+F404+F405</f>
        <v>0</v>
      </c>
      <c r="G400" s="29"/>
      <c r="H400" s="42">
        <f>H401+H402+H403+H404+H405</f>
        <v>0</v>
      </c>
      <c r="I400" s="29"/>
      <c r="J400" s="42">
        <f>J401+J402+J403+J404+J405</f>
        <v>0</v>
      </c>
      <c r="K400" s="12"/>
    </row>
    <row r="401" spans="1:11" hidden="1" x14ac:dyDescent="0.25">
      <c r="A401" s="7"/>
      <c r="B401" s="4" t="s">
        <v>4</v>
      </c>
      <c r="C401" s="4">
        <v>0</v>
      </c>
      <c r="D401" s="43">
        <v>0</v>
      </c>
      <c r="E401" s="9"/>
      <c r="F401" s="9">
        <v>0</v>
      </c>
      <c r="G401" s="9"/>
      <c r="H401" s="9">
        <v>0</v>
      </c>
      <c r="I401" s="9"/>
      <c r="J401" s="9">
        <v>0</v>
      </c>
      <c r="K401" s="12"/>
    </row>
    <row r="402" spans="1:11" hidden="1" x14ac:dyDescent="0.25">
      <c r="A402" s="7"/>
      <c r="B402" s="4" t="s">
        <v>5</v>
      </c>
      <c r="C402" s="4">
        <v>0</v>
      </c>
      <c r="D402" s="43">
        <v>0</v>
      </c>
      <c r="E402" s="9"/>
      <c r="F402" s="9">
        <v>0</v>
      </c>
      <c r="G402" s="9"/>
      <c r="H402" s="9">
        <v>0</v>
      </c>
      <c r="I402" s="9"/>
      <c r="J402" s="9">
        <v>0</v>
      </c>
      <c r="K402" s="12"/>
    </row>
    <row r="403" spans="1:11" hidden="1" x14ac:dyDescent="0.25">
      <c r="A403" s="7"/>
      <c r="B403" s="4" t="s">
        <v>6</v>
      </c>
      <c r="C403" s="4">
        <v>0</v>
      </c>
      <c r="D403" s="43">
        <v>0</v>
      </c>
      <c r="E403" s="9"/>
      <c r="F403" s="9">
        <v>0</v>
      </c>
      <c r="G403" s="9"/>
      <c r="H403" s="9">
        <v>0</v>
      </c>
      <c r="I403" s="9"/>
      <c r="J403" s="9">
        <v>0</v>
      </c>
      <c r="K403" s="12"/>
    </row>
    <row r="404" spans="1:11" hidden="1" x14ac:dyDescent="0.25">
      <c r="A404" s="7"/>
      <c r="B404" s="4" t="s">
        <v>7</v>
      </c>
      <c r="C404" s="4">
        <v>0</v>
      </c>
      <c r="D404" s="43">
        <v>0</v>
      </c>
      <c r="E404" s="9"/>
      <c r="F404" s="9">
        <v>0</v>
      </c>
      <c r="G404" s="9"/>
      <c r="H404" s="9">
        <v>0</v>
      </c>
      <c r="I404" s="9"/>
      <c r="J404" s="9">
        <v>0</v>
      </c>
      <c r="K404" s="12"/>
    </row>
    <row r="405" spans="1:11" x14ac:dyDescent="0.25">
      <c r="A405" s="7"/>
      <c r="B405" s="4" t="s">
        <v>8</v>
      </c>
      <c r="C405" s="24">
        <v>1000</v>
      </c>
      <c r="D405" s="25">
        <v>1000</v>
      </c>
      <c r="E405" s="11">
        <v>100</v>
      </c>
      <c r="F405" s="11">
        <v>0</v>
      </c>
      <c r="G405" s="11"/>
      <c r="H405" s="11">
        <v>0</v>
      </c>
      <c r="I405" s="11"/>
      <c r="J405" s="11">
        <v>0</v>
      </c>
      <c r="K405" s="12"/>
    </row>
    <row r="406" spans="1:11" ht="45" customHeight="1" x14ac:dyDescent="0.25">
      <c r="A406" s="46" t="s">
        <v>217</v>
      </c>
      <c r="B406" s="27" t="s">
        <v>218</v>
      </c>
      <c r="C406" s="41">
        <f>C407+C408+C409+C410+C411</f>
        <v>165</v>
      </c>
      <c r="D406" s="41">
        <f>D407+D408+D409+D410+D411</f>
        <v>165</v>
      </c>
      <c r="E406" s="29">
        <v>100</v>
      </c>
      <c r="F406" s="42">
        <f>F407+F408+F409+F410+F411</f>
        <v>0</v>
      </c>
      <c r="G406" s="29"/>
      <c r="H406" s="42">
        <f>H407+H408+H409+H410+H411</f>
        <v>0</v>
      </c>
      <c r="I406" s="29"/>
      <c r="J406" s="42">
        <f>J407+J408+J409+J410+J411</f>
        <v>0</v>
      </c>
      <c r="K406" s="12"/>
    </row>
    <row r="407" spans="1:11" hidden="1" x14ac:dyDescent="0.25">
      <c r="A407" s="7"/>
      <c r="B407" s="4" t="s">
        <v>4</v>
      </c>
      <c r="C407" s="4">
        <v>0</v>
      </c>
      <c r="D407" s="43">
        <v>0</v>
      </c>
      <c r="E407" s="9"/>
      <c r="F407" s="9">
        <v>0</v>
      </c>
      <c r="G407" s="9"/>
      <c r="H407" s="9">
        <v>0</v>
      </c>
      <c r="I407" s="9"/>
      <c r="J407" s="9">
        <v>0</v>
      </c>
      <c r="K407" s="12"/>
    </row>
    <row r="408" spans="1:11" hidden="1" x14ac:dyDescent="0.25">
      <c r="A408" s="7"/>
      <c r="B408" s="4" t="s">
        <v>5</v>
      </c>
      <c r="C408" s="4">
        <v>0</v>
      </c>
      <c r="D408" s="43">
        <v>0</v>
      </c>
      <c r="E408" s="9"/>
      <c r="F408" s="9">
        <v>0</v>
      </c>
      <c r="G408" s="9"/>
      <c r="H408" s="9">
        <v>0</v>
      </c>
      <c r="I408" s="9"/>
      <c r="J408" s="9">
        <v>0</v>
      </c>
      <c r="K408" s="12"/>
    </row>
    <row r="409" spans="1:11" hidden="1" x14ac:dyDescent="0.25">
      <c r="A409" s="7"/>
      <c r="B409" s="4" t="s">
        <v>6</v>
      </c>
      <c r="C409" s="4">
        <v>0</v>
      </c>
      <c r="D409" s="43">
        <v>0</v>
      </c>
      <c r="E409" s="9"/>
      <c r="F409" s="9">
        <v>0</v>
      </c>
      <c r="G409" s="9"/>
      <c r="H409" s="9">
        <v>0</v>
      </c>
      <c r="I409" s="9"/>
      <c r="J409" s="9">
        <v>0</v>
      </c>
      <c r="K409" s="12"/>
    </row>
    <row r="410" spans="1:11" hidden="1" x14ac:dyDescent="0.25">
      <c r="A410" s="7"/>
      <c r="B410" s="4" t="s">
        <v>7</v>
      </c>
      <c r="C410" s="4">
        <v>0</v>
      </c>
      <c r="D410" s="43">
        <v>0</v>
      </c>
      <c r="E410" s="9"/>
      <c r="F410" s="9">
        <v>0</v>
      </c>
      <c r="G410" s="9"/>
      <c r="H410" s="9">
        <v>0</v>
      </c>
      <c r="I410" s="9"/>
      <c r="J410" s="9">
        <v>0</v>
      </c>
      <c r="K410" s="12"/>
    </row>
    <row r="411" spans="1:11" x14ac:dyDescent="0.25">
      <c r="A411" s="7"/>
      <c r="B411" s="4" t="s">
        <v>8</v>
      </c>
      <c r="C411" s="24">
        <v>165</v>
      </c>
      <c r="D411" s="25">
        <v>165</v>
      </c>
      <c r="E411" s="11">
        <v>100</v>
      </c>
      <c r="F411" s="11">
        <v>0</v>
      </c>
      <c r="G411" s="11"/>
      <c r="H411" s="11">
        <v>0</v>
      </c>
      <c r="I411" s="11"/>
      <c r="J411" s="11">
        <v>0</v>
      </c>
      <c r="K411" s="12"/>
    </row>
    <row r="412" spans="1:11" ht="72.75" customHeight="1" x14ac:dyDescent="0.25">
      <c r="A412" s="46" t="s">
        <v>219</v>
      </c>
      <c r="B412" s="20" t="s">
        <v>220</v>
      </c>
      <c r="C412" s="41">
        <f>C413+C414+C415+C416+C417</f>
        <v>50</v>
      </c>
      <c r="D412" s="41">
        <f>D413+D414+D415+D416+D417</f>
        <v>50</v>
      </c>
      <c r="E412" s="29">
        <v>100</v>
      </c>
      <c r="F412" s="42">
        <f>F413+F414+F415+F416+F417</f>
        <v>0</v>
      </c>
      <c r="G412" s="29"/>
      <c r="H412" s="42">
        <f>H413+H414+H415+H416+H417</f>
        <v>0</v>
      </c>
      <c r="I412" s="29"/>
      <c r="J412" s="42">
        <f>J413+J414+J415+J416+J417</f>
        <v>0</v>
      </c>
      <c r="K412" s="12"/>
    </row>
    <row r="413" spans="1:11" hidden="1" x14ac:dyDescent="0.25">
      <c r="A413" s="7"/>
      <c r="B413" s="4" t="s">
        <v>4</v>
      </c>
      <c r="C413" s="4">
        <v>0</v>
      </c>
      <c r="D413" s="43">
        <v>0</v>
      </c>
      <c r="E413" s="9"/>
      <c r="F413" s="9">
        <v>0</v>
      </c>
      <c r="G413" s="9"/>
      <c r="H413" s="9">
        <v>0</v>
      </c>
      <c r="I413" s="9"/>
      <c r="J413" s="9">
        <v>0</v>
      </c>
      <c r="K413" s="12"/>
    </row>
    <row r="414" spans="1:11" hidden="1" x14ac:dyDescent="0.25">
      <c r="A414" s="7"/>
      <c r="B414" s="4" t="s">
        <v>5</v>
      </c>
      <c r="C414" s="4">
        <v>0</v>
      </c>
      <c r="D414" s="43">
        <v>0</v>
      </c>
      <c r="E414" s="9"/>
      <c r="F414" s="9">
        <v>0</v>
      </c>
      <c r="G414" s="9"/>
      <c r="H414" s="9">
        <v>0</v>
      </c>
      <c r="I414" s="9"/>
      <c r="J414" s="9">
        <v>0</v>
      </c>
      <c r="K414" s="12"/>
    </row>
    <row r="415" spans="1:11" hidden="1" x14ac:dyDescent="0.25">
      <c r="A415" s="7"/>
      <c r="B415" s="4" t="s">
        <v>6</v>
      </c>
      <c r="C415" s="4">
        <v>0</v>
      </c>
      <c r="D415" s="43">
        <v>0</v>
      </c>
      <c r="E415" s="9"/>
      <c r="F415" s="9">
        <v>0</v>
      </c>
      <c r="G415" s="9"/>
      <c r="H415" s="9">
        <v>0</v>
      </c>
      <c r="I415" s="9"/>
      <c r="J415" s="9">
        <v>0</v>
      </c>
      <c r="K415" s="12"/>
    </row>
    <row r="416" spans="1:11" hidden="1" x14ac:dyDescent="0.25">
      <c r="A416" s="7"/>
      <c r="B416" s="4" t="s">
        <v>7</v>
      </c>
      <c r="C416" s="4">
        <v>0</v>
      </c>
      <c r="D416" s="43">
        <v>0</v>
      </c>
      <c r="E416" s="9"/>
      <c r="F416" s="9">
        <v>0</v>
      </c>
      <c r="G416" s="9"/>
      <c r="H416" s="9">
        <v>0</v>
      </c>
      <c r="I416" s="9"/>
      <c r="J416" s="9">
        <v>0</v>
      </c>
      <c r="K416" s="12"/>
    </row>
    <row r="417" spans="1:11" x14ac:dyDescent="0.25">
      <c r="A417" s="7"/>
      <c r="B417" s="4" t="s">
        <v>8</v>
      </c>
      <c r="C417" s="24">
        <v>50</v>
      </c>
      <c r="D417" s="25">
        <v>50</v>
      </c>
      <c r="E417" s="11">
        <v>100</v>
      </c>
      <c r="F417" s="11">
        <v>0</v>
      </c>
      <c r="G417" s="11"/>
      <c r="H417" s="11">
        <v>0</v>
      </c>
      <c r="I417" s="11"/>
      <c r="J417" s="11">
        <v>0</v>
      </c>
      <c r="K417" s="12"/>
    </row>
    <row r="418" spans="1:11" ht="30" x14ac:dyDescent="0.25">
      <c r="A418" s="46" t="s">
        <v>221</v>
      </c>
      <c r="B418" s="20" t="s">
        <v>222</v>
      </c>
      <c r="C418" s="41">
        <f>C419+C420+C421+C422+C423</f>
        <v>12</v>
      </c>
      <c r="D418" s="41">
        <f>D419+D420+D421+D422+D423</f>
        <v>12</v>
      </c>
      <c r="E418" s="29">
        <v>100</v>
      </c>
      <c r="F418" s="42">
        <f>F419+F420+F421+F422+F423</f>
        <v>0</v>
      </c>
      <c r="G418" s="29"/>
      <c r="H418" s="42">
        <f>H419+H420+H421+H422+H423</f>
        <v>0</v>
      </c>
      <c r="I418" s="29"/>
      <c r="J418" s="42">
        <f>J419+J420+J421+J422+J423</f>
        <v>0</v>
      </c>
      <c r="K418" s="12"/>
    </row>
    <row r="419" spans="1:11" hidden="1" x14ac:dyDescent="0.25">
      <c r="A419" s="7"/>
      <c r="B419" s="4" t="s">
        <v>4</v>
      </c>
      <c r="C419" s="4">
        <v>0</v>
      </c>
      <c r="D419" s="43">
        <v>0</v>
      </c>
      <c r="E419" s="9"/>
      <c r="F419" s="9">
        <v>0</v>
      </c>
      <c r="G419" s="9"/>
      <c r="H419" s="9">
        <v>0</v>
      </c>
      <c r="I419" s="9"/>
      <c r="J419" s="9">
        <v>0</v>
      </c>
      <c r="K419" s="12"/>
    </row>
    <row r="420" spans="1:11" hidden="1" x14ac:dyDescent="0.25">
      <c r="A420" s="7"/>
      <c r="B420" s="4" t="s">
        <v>5</v>
      </c>
      <c r="C420" s="4">
        <v>0</v>
      </c>
      <c r="D420" s="43">
        <v>0</v>
      </c>
      <c r="E420" s="9"/>
      <c r="F420" s="9">
        <v>0</v>
      </c>
      <c r="G420" s="9"/>
      <c r="H420" s="9">
        <v>0</v>
      </c>
      <c r="I420" s="9"/>
      <c r="J420" s="9">
        <v>0</v>
      </c>
      <c r="K420" s="12"/>
    </row>
    <row r="421" spans="1:11" hidden="1" x14ac:dyDescent="0.25">
      <c r="A421" s="7"/>
      <c r="B421" s="4" t="s">
        <v>6</v>
      </c>
      <c r="C421" s="4">
        <v>0</v>
      </c>
      <c r="D421" s="43">
        <v>0</v>
      </c>
      <c r="E421" s="9"/>
      <c r="F421" s="9">
        <v>0</v>
      </c>
      <c r="G421" s="9"/>
      <c r="H421" s="9">
        <v>0</v>
      </c>
      <c r="I421" s="9"/>
      <c r="J421" s="9">
        <v>0</v>
      </c>
      <c r="K421" s="12"/>
    </row>
    <row r="422" spans="1:11" hidden="1" x14ac:dyDescent="0.25">
      <c r="A422" s="7"/>
      <c r="B422" s="4" t="s">
        <v>7</v>
      </c>
      <c r="C422" s="4">
        <v>0</v>
      </c>
      <c r="D422" s="43">
        <v>0</v>
      </c>
      <c r="E422" s="9"/>
      <c r="F422" s="9">
        <v>0</v>
      </c>
      <c r="G422" s="9"/>
      <c r="H422" s="9">
        <v>0</v>
      </c>
      <c r="I422" s="9"/>
      <c r="J422" s="9">
        <v>0</v>
      </c>
      <c r="K422" s="12"/>
    </row>
    <row r="423" spans="1:11" x14ac:dyDescent="0.25">
      <c r="A423" s="7"/>
      <c r="B423" s="4" t="s">
        <v>8</v>
      </c>
      <c r="C423" s="24">
        <v>12</v>
      </c>
      <c r="D423" s="25">
        <v>12</v>
      </c>
      <c r="E423" s="11">
        <v>100</v>
      </c>
      <c r="F423" s="11">
        <v>0</v>
      </c>
      <c r="G423" s="11"/>
      <c r="H423" s="11">
        <v>0</v>
      </c>
      <c r="I423" s="11"/>
      <c r="J423" s="11">
        <v>0</v>
      </c>
      <c r="K423" s="12"/>
    </row>
    <row r="424" spans="1:11" ht="31.5" customHeight="1" x14ac:dyDescent="0.25">
      <c r="A424" s="46" t="s">
        <v>223</v>
      </c>
      <c r="B424" s="27" t="s">
        <v>224</v>
      </c>
      <c r="C424" s="41">
        <f>C425+C426+C427+C428+C429</f>
        <v>6</v>
      </c>
      <c r="D424" s="41">
        <f>D425+D426+D427+D428+D429</f>
        <v>6</v>
      </c>
      <c r="E424" s="29">
        <v>100</v>
      </c>
      <c r="F424" s="42">
        <f>F425+F426+F427+F428+F429</f>
        <v>0</v>
      </c>
      <c r="G424" s="29"/>
      <c r="H424" s="42">
        <f>H425+H426+H427+H428+H429</f>
        <v>0</v>
      </c>
      <c r="I424" s="29"/>
      <c r="J424" s="42">
        <f>J425+J426+J427+J428+J429</f>
        <v>0</v>
      </c>
      <c r="K424" s="12"/>
    </row>
    <row r="425" spans="1:11" hidden="1" x14ac:dyDescent="0.25">
      <c r="A425" s="7"/>
      <c r="B425" s="4" t="s">
        <v>4</v>
      </c>
      <c r="C425" s="4">
        <v>0</v>
      </c>
      <c r="D425" s="43">
        <v>0</v>
      </c>
      <c r="E425" s="9"/>
      <c r="F425" s="9">
        <v>0</v>
      </c>
      <c r="G425" s="9"/>
      <c r="H425" s="9">
        <v>0</v>
      </c>
      <c r="I425" s="9"/>
      <c r="J425" s="9">
        <v>0</v>
      </c>
      <c r="K425" s="12"/>
    </row>
    <row r="426" spans="1:11" hidden="1" x14ac:dyDescent="0.25">
      <c r="A426" s="7"/>
      <c r="B426" s="4" t="s">
        <v>5</v>
      </c>
      <c r="C426" s="4">
        <v>0</v>
      </c>
      <c r="D426" s="43">
        <v>0</v>
      </c>
      <c r="E426" s="9"/>
      <c r="F426" s="9">
        <v>0</v>
      </c>
      <c r="G426" s="9"/>
      <c r="H426" s="9">
        <v>0</v>
      </c>
      <c r="I426" s="9"/>
      <c r="J426" s="9">
        <v>0</v>
      </c>
      <c r="K426" s="12"/>
    </row>
    <row r="427" spans="1:11" hidden="1" x14ac:dyDescent="0.25">
      <c r="A427" s="7"/>
      <c r="B427" s="4" t="s">
        <v>6</v>
      </c>
      <c r="C427" s="4">
        <v>0</v>
      </c>
      <c r="D427" s="43">
        <v>0</v>
      </c>
      <c r="E427" s="9"/>
      <c r="F427" s="9">
        <v>0</v>
      </c>
      <c r="G427" s="9"/>
      <c r="H427" s="9">
        <v>0</v>
      </c>
      <c r="I427" s="9"/>
      <c r="J427" s="9">
        <v>0</v>
      </c>
      <c r="K427" s="12"/>
    </row>
    <row r="428" spans="1:11" hidden="1" x14ac:dyDescent="0.25">
      <c r="A428" s="7"/>
      <c r="B428" s="4" t="s">
        <v>7</v>
      </c>
      <c r="C428" s="4">
        <v>0</v>
      </c>
      <c r="D428" s="43">
        <v>0</v>
      </c>
      <c r="E428" s="9"/>
      <c r="F428" s="9">
        <v>0</v>
      </c>
      <c r="G428" s="9"/>
      <c r="H428" s="9">
        <v>0</v>
      </c>
      <c r="I428" s="9"/>
      <c r="J428" s="9">
        <v>0</v>
      </c>
      <c r="K428" s="12"/>
    </row>
    <row r="429" spans="1:11" x14ac:dyDescent="0.25">
      <c r="A429" s="7"/>
      <c r="B429" s="4" t="s">
        <v>8</v>
      </c>
      <c r="C429" s="24">
        <v>6</v>
      </c>
      <c r="D429" s="25">
        <v>6</v>
      </c>
      <c r="E429" s="11">
        <v>100</v>
      </c>
      <c r="F429" s="11">
        <v>0</v>
      </c>
      <c r="G429" s="11"/>
      <c r="H429" s="11">
        <v>0</v>
      </c>
      <c r="I429" s="11"/>
      <c r="J429" s="11">
        <v>0</v>
      </c>
      <c r="K429" s="12"/>
    </row>
    <row r="430" spans="1:11" ht="44.25" customHeight="1" x14ac:dyDescent="0.25">
      <c r="A430" s="46" t="s">
        <v>225</v>
      </c>
      <c r="B430" s="20" t="s">
        <v>226</v>
      </c>
      <c r="C430" s="41">
        <f>C431+C432+C433+C434+C435</f>
        <v>25</v>
      </c>
      <c r="D430" s="41">
        <f>D431+D432+D433+D434+D435</f>
        <v>25</v>
      </c>
      <c r="E430" s="29">
        <v>100</v>
      </c>
      <c r="F430" s="42">
        <f>F431+F432+F433+F434+F435</f>
        <v>0</v>
      </c>
      <c r="G430" s="29"/>
      <c r="H430" s="42">
        <f>H431+H432+H433+H434+H435</f>
        <v>0</v>
      </c>
      <c r="I430" s="29"/>
      <c r="J430" s="42">
        <f>J431+J432+J433+J434+J435</f>
        <v>0</v>
      </c>
      <c r="K430" s="12"/>
    </row>
    <row r="431" spans="1:11" hidden="1" x14ac:dyDescent="0.25">
      <c r="A431" s="7"/>
      <c r="B431" s="4" t="s">
        <v>4</v>
      </c>
      <c r="C431" s="4">
        <v>0</v>
      </c>
      <c r="D431" s="43">
        <v>0</v>
      </c>
      <c r="E431" s="9"/>
      <c r="F431" s="9">
        <v>0</v>
      </c>
      <c r="G431" s="9"/>
      <c r="H431" s="9">
        <v>0</v>
      </c>
      <c r="I431" s="9"/>
      <c r="J431" s="9">
        <v>0</v>
      </c>
      <c r="K431" s="12"/>
    </row>
    <row r="432" spans="1:11" hidden="1" x14ac:dyDescent="0.25">
      <c r="A432" s="7"/>
      <c r="B432" s="4" t="s">
        <v>5</v>
      </c>
      <c r="C432" s="4">
        <v>0</v>
      </c>
      <c r="D432" s="43">
        <v>0</v>
      </c>
      <c r="E432" s="9"/>
      <c r="F432" s="9">
        <v>0</v>
      </c>
      <c r="G432" s="9"/>
      <c r="H432" s="9">
        <v>0</v>
      </c>
      <c r="I432" s="9"/>
      <c r="J432" s="9">
        <v>0</v>
      </c>
      <c r="K432" s="12"/>
    </row>
    <row r="433" spans="1:11" hidden="1" x14ac:dyDescent="0.25">
      <c r="A433" s="7"/>
      <c r="B433" s="4" t="s">
        <v>6</v>
      </c>
      <c r="C433" s="4">
        <v>0</v>
      </c>
      <c r="D433" s="43">
        <v>0</v>
      </c>
      <c r="E433" s="9"/>
      <c r="F433" s="9">
        <v>0</v>
      </c>
      <c r="G433" s="9"/>
      <c r="H433" s="9">
        <v>0</v>
      </c>
      <c r="I433" s="9"/>
      <c r="J433" s="9">
        <v>0</v>
      </c>
      <c r="K433" s="12"/>
    </row>
    <row r="434" spans="1:11" hidden="1" x14ac:dyDescent="0.25">
      <c r="A434" s="7"/>
      <c r="B434" s="4" t="s">
        <v>7</v>
      </c>
      <c r="C434" s="4">
        <v>0</v>
      </c>
      <c r="D434" s="43">
        <v>0</v>
      </c>
      <c r="E434" s="9"/>
      <c r="F434" s="9">
        <v>0</v>
      </c>
      <c r="G434" s="9"/>
      <c r="H434" s="9">
        <v>0</v>
      </c>
      <c r="I434" s="9"/>
      <c r="J434" s="9">
        <v>0</v>
      </c>
      <c r="K434" s="12"/>
    </row>
    <row r="435" spans="1:11" x14ac:dyDescent="0.25">
      <c r="A435" s="7"/>
      <c r="B435" s="4" t="s">
        <v>8</v>
      </c>
      <c r="C435" s="24">
        <v>25</v>
      </c>
      <c r="D435" s="25">
        <v>25</v>
      </c>
      <c r="E435" s="11">
        <v>100</v>
      </c>
      <c r="F435" s="11">
        <v>0</v>
      </c>
      <c r="G435" s="11"/>
      <c r="H435" s="11">
        <v>0</v>
      </c>
      <c r="I435" s="11"/>
      <c r="J435" s="11">
        <v>0</v>
      </c>
      <c r="K435" s="12"/>
    </row>
    <row r="436" spans="1:11" ht="44.25" customHeight="1" x14ac:dyDescent="0.25">
      <c r="A436" s="46" t="s">
        <v>227</v>
      </c>
      <c r="B436" s="20" t="s">
        <v>228</v>
      </c>
      <c r="C436" s="41">
        <f>C437+C438+C439+C440+C441</f>
        <v>240</v>
      </c>
      <c r="D436" s="41">
        <f>D437+D438+D439+D440+D441</f>
        <v>240</v>
      </c>
      <c r="E436" s="29">
        <v>100</v>
      </c>
      <c r="F436" s="42">
        <f>F437+F438+F439+F440+F441</f>
        <v>0</v>
      </c>
      <c r="G436" s="29"/>
      <c r="H436" s="42">
        <f>H437+H438+H439+H440+H441</f>
        <v>0</v>
      </c>
      <c r="I436" s="29"/>
      <c r="J436" s="42">
        <f>J437+J438+J439+J440+J441</f>
        <v>0</v>
      </c>
      <c r="K436" s="12"/>
    </row>
    <row r="437" spans="1:11" hidden="1" x14ac:dyDescent="0.25">
      <c r="A437" s="7"/>
      <c r="B437" s="4" t="s">
        <v>4</v>
      </c>
      <c r="C437" s="4">
        <v>0</v>
      </c>
      <c r="D437" s="43">
        <v>0</v>
      </c>
      <c r="E437" s="9"/>
      <c r="F437" s="9">
        <v>0</v>
      </c>
      <c r="G437" s="9"/>
      <c r="H437" s="9">
        <v>0</v>
      </c>
      <c r="I437" s="9"/>
      <c r="J437" s="9">
        <v>0</v>
      </c>
      <c r="K437" s="12"/>
    </row>
    <row r="438" spans="1:11" hidden="1" x14ac:dyDescent="0.25">
      <c r="A438" s="7"/>
      <c r="B438" s="4" t="s">
        <v>5</v>
      </c>
      <c r="C438" s="4">
        <v>0</v>
      </c>
      <c r="D438" s="43">
        <v>0</v>
      </c>
      <c r="E438" s="9"/>
      <c r="F438" s="9">
        <v>0</v>
      </c>
      <c r="G438" s="9"/>
      <c r="H438" s="9">
        <v>0</v>
      </c>
      <c r="I438" s="9"/>
      <c r="J438" s="9">
        <v>0</v>
      </c>
      <c r="K438" s="12"/>
    </row>
    <row r="439" spans="1:11" hidden="1" x14ac:dyDescent="0.25">
      <c r="A439" s="7"/>
      <c r="B439" s="4" t="s">
        <v>6</v>
      </c>
      <c r="C439" s="4">
        <v>0</v>
      </c>
      <c r="D439" s="43">
        <v>0</v>
      </c>
      <c r="E439" s="9"/>
      <c r="F439" s="9">
        <v>0</v>
      </c>
      <c r="G439" s="9"/>
      <c r="H439" s="9">
        <v>0</v>
      </c>
      <c r="I439" s="9"/>
      <c r="J439" s="9">
        <v>0</v>
      </c>
      <c r="K439" s="12"/>
    </row>
    <row r="440" spans="1:11" hidden="1" x14ac:dyDescent="0.25">
      <c r="A440" s="7"/>
      <c r="B440" s="4" t="s">
        <v>7</v>
      </c>
      <c r="C440" s="4">
        <v>0</v>
      </c>
      <c r="D440" s="43">
        <v>0</v>
      </c>
      <c r="E440" s="9"/>
      <c r="F440" s="9">
        <v>0</v>
      </c>
      <c r="G440" s="9"/>
      <c r="H440" s="9">
        <v>0</v>
      </c>
      <c r="I440" s="9"/>
      <c r="J440" s="9">
        <v>0</v>
      </c>
      <c r="K440" s="12"/>
    </row>
    <row r="441" spans="1:11" x14ac:dyDescent="0.25">
      <c r="A441" s="7"/>
      <c r="B441" s="4" t="s">
        <v>8</v>
      </c>
      <c r="C441" s="24">
        <v>240</v>
      </c>
      <c r="D441" s="25">
        <v>240</v>
      </c>
      <c r="E441" s="11">
        <v>100</v>
      </c>
      <c r="F441" s="11">
        <v>0</v>
      </c>
      <c r="G441" s="11"/>
      <c r="H441" s="11">
        <v>0</v>
      </c>
      <c r="I441" s="11"/>
      <c r="J441" s="11">
        <v>0</v>
      </c>
      <c r="K441" s="12"/>
    </row>
    <row r="442" spans="1:11" ht="30" x14ac:dyDescent="0.25">
      <c r="A442" s="46" t="s">
        <v>229</v>
      </c>
      <c r="B442" s="20" t="s">
        <v>230</v>
      </c>
      <c r="C442" s="41">
        <f>C443+C444+C445+C446+C447</f>
        <v>132</v>
      </c>
      <c r="D442" s="41">
        <f>D443+D444+D445+D446+D447</f>
        <v>132</v>
      </c>
      <c r="E442" s="29">
        <v>100</v>
      </c>
      <c r="F442" s="42">
        <f>F443+F444+F445+F446+F447</f>
        <v>0</v>
      </c>
      <c r="G442" s="29"/>
      <c r="H442" s="42">
        <f>H443+H444+H445+H446+H447</f>
        <v>0</v>
      </c>
      <c r="I442" s="29"/>
      <c r="J442" s="42">
        <f>J443+J444+J445+J446+J447</f>
        <v>0</v>
      </c>
      <c r="K442" s="12"/>
    </row>
    <row r="443" spans="1:11" hidden="1" x14ac:dyDescent="0.25">
      <c r="A443" s="7"/>
      <c r="B443" s="4" t="s">
        <v>4</v>
      </c>
      <c r="C443" s="4">
        <v>0</v>
      </c>
      <c r="D443" s="43">
        <v>0</v>
      </c>
      <c r="E443" s="9"/>
      <c r="F443" s="9">
        <v>0</v>
      </c>
      <c r="G443" s="9"/>
      <c r="H443" s="9">
        <v>0</v>
      </c>
      <c r="I443" s="9"/>
      <c r="J443" s="9">
        <v>0</v>
      </c>
      <c r="K443" s="12"/>
    </row>
    <row r="444" spans="1:11" hidden="1" x14ac:dyDescent="0.25">
      <c r="A444" s="7"/>
      <c r="B444" s="4" t="s">
        <v>5</v>
      </c>
      <c r="C444" s="4">
        <v>0</v>
      </c>
      <c r="D444" s="43">
        <v>0</v>
      </c>
      <c r="E444" s="9"/>
      <c r="F444" s="9">
        <v>0</v>
      </c>
      <c r="G444" s="9"/>
      <c r="H444" s="9">
        <v>0</v>
      </c>
      <c r="I444" s="9"/>
      <c r="J444" s="9">
        <v>0</v>
      </c>
      <c r="K444" s="12"/>
    </row>
    <row r="445" spans="1:11" hidden="1" x14ac:dyDescent="0.25">
      <c r="A445" s="7"/>
      <c r="B445" s="4" t="s">
        <v>6</v>
      </c>
      <c r="C445" s="4">
        <v>0</v>
      </c>
      <c r="D445" s="43">
        <v>0</v>
      </c>
      <c r="E445" s="9"/>
      <c r="F445" s="9">
        <v>0</v>
      </c>
      <c r="G445" s="9"/>
      <c r="H445" s="9">
        <v>0</v>
      </c>
      <c r="I445" s="9"/>
      <c r="J445" s="9">
        <v>0</v>
      </c>
      <c r="K445" s="12"/>
    </row>
    <row r="446" spans="1:11" hidden="1" x14ac:dyDescent="0.25">
      <c r="A446" s="7"/>
      <c r="B446" s="4" t="s">
        <v>7</v>
      </c>
      <c r="C446" s="4">
        <v>0</v>
      </c>
      <c r="D446" s="43">
        <v>0</v>
      </c>
      <c r="E446" s="9"/>
      <c r="F446" s="9">
        <v>0</v>
      </c>
      <c r="G446" s="9"/>
      <c r="H446" s="9">
        <v>0</v>
      </c>
      <c r="I446" s="9"/>
      <c r="J446" s="9">
        <v>0</v>
      </c>
      <c r="K446" s="12"/>
    </row>
    <row r="447" spans="1:11" x14ac:dyDescent="0.25">
      <c r="A447" s="7"/>
      <c r="B447" s="4" t="s">
        <v>8</v>
      </c>
      <c r="C447" s="24">
        <v>132</v>
      </c>
      <c r="D447" s="25">
        <v>132</v>
      </c>
      <c r="E447" s="11">
        <v>100</v>
      </c>
      <c r="F447" s="11">
        <v>0</v>
      </c>
      <c r="G447" s="11"/>
      <c r="H447" s="11">
        <v>0</v>
      </c>
      <c r="I447" s="11"/>
      <c r="J447" s="11">
        <v>0</v>
      </c>
      <c r="K447" s="12"/>
    </row>
    <row r="448" spans="1:11" ht="30" x14ac:dyDescent="0.25">
      <c r="A448" s="46" t="s">
        <v>231</v>
      </c>
      <c r="B448" s="20" t="s">
        <v>232</v>
      </c>
      <c r="C448" s="41">
        <f>C449+C450+C451+C452+C453</f>
        <v>120</v>
      </c>
      <c r="D448" s="41">
        <f>D449+D450+D451+D452+D453</f>
        <v>120</v>
      </c>
      <c r="E448" s="29">
        <v>100</v>
      </c>
      <c r="F448" s="42">
        <f>F449+F450+F451+F452+F453</f>
        <v>0</v>
      </c>
      <c r="G448" s="29"/>
      <c r="H448" s="42">
        <f>H449+H450+H451+H452+H453</f>
        <v>0</v>
      </c>
      <c r="I448" s="29"/>
      <c r="J448" s="42">
        <f>J449+J450+J451+J452+J453</f>
        <v>0</v>
      </c>
      <c r="K448" s="12"/>
    </row>
    <row r="449" spans="1:11" hidden="1" x14ac:dyDescent="0.25">
      <c r="A449" s="7"/>
      <c r="B449" s="4" t="s">
        <v>4</v>
      </c>
      <c r="C449" s="4">
        <v>0</v>
      </c>
      <c r="D449" s="43">
        <v>0</v>
      </c>
      <c r="E449" s="9"/>
      <c r="F449" s="9">
        <v>0</v>
      </c>
      <c r="G449" s="9"/>
      <c r="H449" s="9">
        <v>0</v>
      </c>
      <c r="I449" s="9"/>
      <c r="J449" s="9">
        <v>0</v>
      </c>
      <c r="K449" s="12"/>
    </row>
    <row r="450" spans="1:11" hidden="1" x14ac:dyDescent="0.25">
      <c r="A450" s="7"/>
      <c r="B450" s="4" t="s">
        <v>5</v>
      </c>
      <c r="C450" s="4">
        <v>0</v>
      </c>
      <c r="D450" s="43">
        <v>0</v>
      </c>
      <c r="E450" s="9"/>
      <c r="F450" s="9">
        <v>0</v>
      </c>
      <c r="G450" s="9"/>
      <c r="H450" s="9">
        <v>0</v>
      </c>
      <c r="I450" s="9"/>
      <c r="J450" s="9">
        <v>0</v>
      </c>
      <c r="K450" s="12"/>
    </row>
    <row r="451" spans="1:11" hidden="1" x14ac:dyDescent="0.25">
      <c r="A451" s="7"/>
      <c r="B451" s="4" t="s">
        <v>6</v>
      </c>
      <c r="C451" s="4">
        <v>0</v>
      </c>
      <c r="D451" s="43">
        <v>0</v>
      </c>
      <c r="E451" s="9"/>
      <c r="F451" s="9">
        <v>0</v>
      </c>
      <c r="G451" s="9"/>
      <c r="H451" s="9">
        <v>0</v>
      </c>
      <c r="I451" s="9"/>
      <c r="J451" s="9">
        <v>0</v>
      </c>
      <c r="K451" s="12"/>
    </row>
    <row r="452" spans="1:11" hidden="1" x14ac:dyDescent="0.25">
      <c r="A452" s="7"/>
      <c r="B452" s="4" t="s">
        <v>7</v>
      </c>
      <c r="C452" s="4">
        <v>0</v>
      </c>
      <c r="D452" s="43">
        <v>0</v>
      </c>
      <c r="E452" s="9"/>
      <c r="F452" s="9">
        <v>0</v>
      </c>
      <c r="G452" s="9"/>
      <c r="H452" s="9">
        <v>0</v>
      </c>
      <c r="I452" s="9"/>
      <c r="J452" s="9">
        <v>0</v>
      </c>
      <c r="K452" s="12"/>
    </row>
    <row r="453" spans="1:11" x14ac:dyDescent="0.25">
      <c r="A453" s="7"/>
      <c r="B453" s="4" t="s">
        <v>8</v>
      </c>
      <c r="C453" s="24">
        <v>120</v>
      </c>
      <c r="D453" s="25">
        <v>120</v>
      </c>
      <c r="E453" s="11">
        <v>100</v>
      </c>
      <c r="F453" s="11">
        <v>0</v>
      </c>
      <c r="G453" s="11"/>
      <c r="H453" s="11">
        <v>0</v>
      </c>
      <c r="I453" s="11"/>
      <c r="J453" s="11">
        <v>0</v>
      </c>
      <c r="K453" s="12"/>
    </row>
    <row r="454" spans="1:11" ht="30" x14ac:dyDescent="0.25">
      <c r="A454" s="46" t="s">
        <v>233</v>
      </c>
      <c r="B454" s="20" t="s">
        <v>234</v>
      </c>
      <c r="C454" s="41">
        <f>C455+C456+C457+C458+C459</f>
        <v>19</v>
      </c>
      <c r="D454" s="41">
        <f>D455+D456+D457+D458+D459</f>
        <v>19</v>
      </c>
      <c r="E454" s="29">
        <v>100</v>
      </c>
      <c r="F454" s="42">
        <f>F455+F456+F457+F458+F459</f>
        <v>0</v>
      </c>
      <c r="G454" s="29"/>
      <c r="H454" s="42">
        <f>H455+H456+H457+H458+H459</f>
        <v>0</v>
      </c>
      <c r="I454" s="29"/>
      <c r="J454" s="42">
        <f>J455+J456+J457+J458+J459</f>
        <v>0</v>
      </c>
      <c r="K454" s="12"/>
    </row>
    <row r="455" spans="1:11" hidden="1" x14ac:dyDescent="0.25">
      <c r="A455" s="7"/>
      <c r="B455" s="4" t="s">
        <v>4</v>
      </c>
      <c r="C455" s="4">
        <v>0</v>
      </c>
      <c r="D455" s="43">
        <v>0</v>
      </c>
      <c r="E455" s="9"/>
      <c r="F455" s="9">
        <v>0</v>
      </c>
      <c r="G455" s="9"/>
      <c r="H455" s="9">
        <v>0</v>
      </c>
      <c r="I455" s="9"/>
      <c r="J455" s="9">
        <v>0</v>
      </c>
      <c r="K455" s="12"/>
    </row>
    <row r="456" spans="1:11" hidden="1" x14ac:dyDescent="0.25">
      <c r="A456" s="7"/>
      <c r="B456" s="4" t="s">
        <v>5</v>
      </c>
      <c r="C456" s="4">
        <v>0</v>
      </c>
      <c r="D456" s="43">
        <v>0</v>
      </c>
      <c r="E456" s="9"/>
      <c r="F456" s="9">
        <v>0</v>
      </c>
      <c r="G456" s="9"/>
      <c r="H456" s="9">
        <v>0</v>
      </c>
      <c r="I456" s="9"/>
      <c r="J456" s="9">
        <v>0</v>
      </c>
      <c r="K456" s="12"/>
    </row>
    <row r="457" spans="1:11" hidden="1" x14ac:dyDescent="0.25">
      <c r="A457" s="7"/>
      <c r="B457" s="4" t="s">
        <v>6</v>
      </c>
      <c r="C457" s="4">
        <v>0</v>
      </c>
      <c r="D457" s="43">
        <v>0</v>
      </c>
      <c r="E457" s="9"/>
      <c r="F457" s="9">
        <v>0</v>
      </c>
      <c r="G457" s="9"/>
      <c r="H457" s="9">
        <v>0</v>
      </c>
      <c r="I457" s="9"/>
      <c r="J457" s="9">
        <v>0</v>
      </c>
      <c r="K457" s="12"/>
    </row>
    <row r="458" spans="1:11" hidden="1" x14ac:dyDescent="0.25">
      <c r="A458" s="7"/>
      <c r="B458" s="4" t="s">
        <v>7</v>
      </c>
      <c r="C458" s="4">
        <v>0</v>
      </c>
      <c r="D458" s="43">
        <v>0</v>
      </c>
      <c r="E458" s="9"/>
      <c r="F458" s="9">
        <v>0</v>
      </c>
      <c r="G458" s="9"/>
      <c r="H458" s="9">
        <v>0</v>
      </c>
      <c r="I458" s="9"/>
      <c r="J458" s="9">
        <v>0</v>
      </c>
      <c r="K458" s="12"/>
    </row>
    <row r="459" spans="1:11" x14ac:dyDescent="0.25">
      <c r="A459" s="7"/>
      <c r="B459" s="4" t="s">
        <v>8</v>
      </c>
      <c r="C459" s="24">
        <v>19</v>
      </c>
      <c r="D459" s="25">
        <v>19</v>
      </c>
      <c r="E459" s="11">
        <v>100</v>
      </c>
      <c r="F459" s="11">
        <v>0</v>
      </c>
      <c r="G459" s="11"/>
      <c r="H459" s="11">
        <v>0</v>
      </c>
      <c r="I459" s="11"/>
      <c r="J459" s="11">
        <v>0</v>
      </c>
      <c r="K459" s="12"/>
    </row>
    <row r="460" spans="1:11" ht="75" x14ac:dyDescent="0.25">
      <c r="A460" s="46" t="s">
        <v>235</v>
      </c>
      <c r="B460" s="20" t="s">
        <v>236</v>
      </c>
      <c r="C460" s="41">
        <f>C461+C462+C463+C464+C465</f>
        <v>50</v>
      </c>
      <c r="D460" s="41">
        <f>D461+D462+D463+D464+D465</f>
        <v>50</v>
      </c>
      <c r="E460" s="29">
        <v>100</v>
      </c>
      <c r="F460" s="42">
        <f>F461+F462+F463+F464+F465</f>
        <v>0</v>
      </c>
      <c r="G460" s="29"/>
      <c r="H460" s="42">
        <f>H461+H462+H463+H464+H465</f>
        <v>0</v>
      </c>
      <c r="I460" s="29"/>
      <c r="J460" s="42">
        <f>J461+J462+J463+J464+J465</f>
        <v>0</v>
      </c>
      <c r="K460" s="12"/>
    </row>
    <row r="461" spans="1:11" hidden="1" x14ac:dyDescent="0.25">
      <c r="A461" s="7"/>
      <c r="B461" s="4" t="s">
        <v>4</v>
      </c>
      <c r="C461" s="4">
        <v>0</v>
      </c>
      <c r="D461" s="43">
        <v>0</v>
      </c>
      <c r="E461" s="9"/>
      <c r="F461" s="9">
        <v>0</v>
      </c>
      <c r="G461" s="9"/>
      <c r="H461" s="9">
        <v>0</v>
      </c>
      <c r="I461" s="9"/>
      <c r="J461" s="9">
        <v>0</v>
      </c>
      <c r="K461" s="12"/>
    </row>
    <row r="462" spans="1:11" hidden="1" x14ac:dyDescent="0.25">
      <c r="A462" s="7"/>
      <c r="B462" s="4" t="s">
        <v>5</v>
      </c>
      <c r="C462" s="4">
        <v>0</v>
      </c>
      <c r="D462" s="43">
        <v>0</v>
      </c>
      <c r="E462" s="9"/>
      <c r="F462" s="9">
        <v>0</v>
      </c>
      <c r="G462" s="9"/>
      <c r="H462" s="9">
        <v>0</v>
      </c>
      <c r="I462" s="9"/>
      <c r="J462" s="9">
        <v>0</v>
      </c>
      <c r="K462" s="12"/>
    </row>
    <row r="463" spans="1:11" hidden="1" x14ac:dyDescent="0.25">
      <c r="A463" s="7"/>
      <c r="B463" s="4" t="s">
        <v>6</v>
      </c>
      <c r="C463" s="4">
        <v>0</v>
      </c>
      <c r="D463" s="43">
        <v>0</v>
      </c>
      <c r="E463" s="9"/>
      <c r="F463" s="9">
        <v>0</v>
      </c>
      <c r="G463" s="9"/>
      <c r="H463" s="9">
        <v>0</v>
      </c>
      <c r="I463" s="9"/>
      <c r="J463" s="9">
        <v>0</v>
      </c>
      <c r="K463" s="12"/>
    </row>
    <row r="464" spans="1:11" hidden="1" x14ac:dyDescent="0.25">
      <c r="A464" s="7"/>
      <c r="B464" s="4" t="s">
        <v>7</v>
      </c>
      <c r="C464" s="4">
        <v>0</v>
      </c>
      <c r="D464" s="43">
        <v>0</v>
      </c>
      <c r="E464" s="9"/>
      <c r="F464" s="9">
        <v>0</v>
      </c>
      <c r="G464" s="9"/>
      <c r="H464" s="9">
        <v>0</v>
      </c>
      <c r="I464" s="9"/>
      <c r="J464" s="9">
        <v>0</v>
      </c>
      <c r="K464" s="12"/>
    </row>
    <row r="465" spans="1:11" x14ac:dyDescent="0.25">
      <c r="A465" s="7"/>
      <c r="B465" s="4" t="s">
        <v>8</v>
      </c>
      <c r="C465" s="24">
        <v>50</v>
      </c>
      <c r="D465" s="25">
        <v>50</v>
      </c>
      <c r="E465" s="11">
        <v>100</v>
      </c>
      <c r="F465" s="11">
        <v>0</v>
      </c>
      <c r="G465" s="11"/>
      <c r="H465" s="11">
        <v>0</v>
      </c>
      <c r="I465" s="11"/>
      <c r="J465" s="11">
        <v>0</v>
      </c>
      <c r="K465" s="12"/>
    </row>
    <row r="466" spans="1:11" ht="74.25" customHeight="1" x14ac:dyDescent="0.25">
      <c r="A466" s="46" t="s">
        <v>237</v>
      </c>
      <c r="B466" s="20" t="s">
        <v>268</v>
      </c>
      <c r="C466" s="41">
        <f>C467+C468+C469+C470+C471</f>
        <v>50</v>
      </c>
      <c r="D466" s="41">
        <f>D467+D468+D469+D470+D471</f>
        <v>50</v>
      </c>
      <c r="E466" s="29">
        <v>100</v>
      </c>
      <c r="F466" s="42">
        <f>F467+F468+F469+F470+F471</f>
        <v>0</v>
      </c>
      <c r="G466" s="29"/>
      <c r="H466" s="42">
        <f>H467+H468+H469+H470+H471</f>
        <v>0</v>
      </c>
      <c r="I466" s="29"/>
      <c r="J466" s="42">
        <f>J467+J468+J469+J470+J471</f>
        <v>0</v>
      </c>
      <c r="K466" s="12"/>
    </row>
    <row r="467" spans="1:11" hidden="1" x14ac:dyDescent="0.25">
      <c r="A467" s="7"/>
      <c r="B467" s="4" t="s">
        <v>4</v>
      </c>
      <c r="C467" s="4">
        <v>0</v>
      </c>
      <c r="D467" s="43">
        <v>0</v>
      </c>
      <c r="E467" s="9"/>
      <c r="F467" s="9">
        <v>0</v>
      </c>
      <c r="G467" s="9"/>
      <c r="H467" s="9">
        <v>0</v>
      </c>
      <c r="I467" s="9"/>
      <c r="J467" s="9">
        <v>0</v>
      </c>
      <c r="K467" s="12"/>
    </row>
    <row r="468" spans="1:11" hidden="1" x14ac:dyDescent="0.25">
      <c r="A468" s="7"/>
      <c r="B468" s="4" t="s">
        <v>5</v>
      </c>
      <c r="C468" s="4">
        <v>0</v>
      </c>
      <c r="D468" s="43">
        <v>0</v>
      </c>
      <c r="E468" s="9"/>
      <c r="F468" s="9">
        <v>0</v>
      </c>
      <c r="G468" s="9"/>
      <c r="H468" s="9">
        <v>0</v>
      </c>
      <c r="I468" s="9"/>
      <c r="J468" s="9">
        <v>0</v>
      </c>
      <c r="K468" s="12"/>
    </row>
    <row r="469" spans="1:11" hidden="1" x14ac:dyDescent="0.25">
      <c r="A469" s="7"/>
      <c r="B469" s="4" t="s">
        <v>6</v>
      </c>
      <c r="C469" s="4">
        <v>0</v>
      </c>
      <c r="D469" s="43">
        <v>0</v>
      </c>
      <c r="E469" s="9"/>
      <c r="F469" s="9">
        <v>0</v>
      </c>
      <c r="G469" s="9"/>
      <c r="H469" s="9">
        <v>0</v>
      </c>
      <c r="I469" s="9"/>
      <c r="J469" s="9">
        <v>0</v>
      </c>
      <c r="K469" s="12"/>
    </row>
    <row r="470" spans="1:11" hidden="1" x14ac:dyDescent="0.25">
      <c r="A470" s="7"/>
      <c r="B470" s="4" t="s">
        <v>7</v>
      </c>
      <c r="C470" s="4">
        <v>0</v>
      </c>
      <c r="D470" s="43">
        <v>0</v>
      </c>
      <c r="E470" s="9"/>
      <c r="F470" s="9">
        <v>0</v>
      </c>
      <c r="G470" s="9"/>
      <c r="H470" s="9">
        <v>0</v>
      </c>
      <c r="I470" s="9"/>
      <c r="J470" s="9">
        <v>0</v>
      </c>
      <c r="K470" s="12"/>
    </row>
    <row r="471" spans="1:11" x14ac:dyDescent="0.25">
      <c r="A471" s="7"/>
      <c r="B471" s="4" t="s">
        <v>8</v>
      </c>
      <c r="C471" s="24">
        <v>50</v>
      </c>
      <c r="D471" s="25">
        <v>50</v>
      </c>
      <c r="E471" s="11">
        <v>100</v>
      </c>
      <c r="F471" s="11">
        <v>0</v>
      </c>
      <c r="G471" s="11"/>
      <c r="H471" s="11">
        <v>0</v>
      </c>
      <c r="I471" s="11"/>
      <c r="J471" s="11">
        <v>0</v>
      </c>
      <c r="K471" s="12"/>
    </row>
    <row r="472" spans="1:11" ht="60.75" customHeight="1" x14ac:dyDescent="0.25">
      <c r="A472" s="46" t="s">
        <v>238</v>
      </c>
      <c r="B472" s="27" t="s">
        <v>239</v>
      </c>
      <c r="C472" s="41">
        <f>C473+C474+C475+C476+C477</f>
        <v>70</v>
      </c>
      <c r="D472" s="41">
        <f>D473+D474+D475+D476+D477</f>
        <v>70</v>
      </c>
      <c r="E472" s="29">
        <v>100</v>
      </c>
      <c r="F472" s="42">
        <f>F473+F474+F475+F476+F477</f>
        <v>0</v>
      </c>
      <c r="G472" s="29"/>
      <c r="H472" s="42">
        <f>H473+H474+H475+H476+H477</f>
        <v>0</v>
      </c>
      <c r="I472" s="29"/>
      <c r="J472" s="42">
        <f>J473+J474+J475+J476+J477</f>
        <v>0</v>
      </c>
      <c r="K472" s="12"/>
    </row>
    <row r="473" spans="1:11" hidden="1" x14ac:dyDescent="0.25">
      <c r="A473" s="7"/>
      <c r="B473" s="4" t="s">
        <v>4</v>
      </c>
      <c r="C473" s="4">
        <v>0</v>
      </c>
      <c r="D473" s="43">
        <v>0</v>
      </c>
      <c r="E473" s="9"/>
      <c r="F473" s="9">
        <v>0</v>
      </c>
      <c r="G473" s="9"/>
      <c r="H473" s="9">
        <v>0</v>
      </c>
      <c r="I473" s="9"/>
      <c r="J473" s="9">
        <v>0</v>
      </c>
      <c r="K473" s="12"/>
    </row>
    <row r="474" spans="1:11" hidden="1" x14ac:dyDescent="0.25">
      <c r="A474" s="7"/>
      <c r="B474" s="4" t="s">
        <v>5</v>
      </c>
      <c r="C474" s="4">
        <v>0</v>
      </c>
      <c r="D474" s="43">
        <v>0</v>
      </c>
      <c r="E474" s="9"/>
      <c r="F474" s="9">
        <v>0</v>
      </c>
      <c r="G474" s="9"/>
      <c r="H474" s="9">
        <v>0</v>
      </c>
      <c r="I474" s="9"/>
      <c r="J474" s="9">
        <v>0</v>
      </c>
      <c r="K474" s="12"/>
    </row>
    <row r="475" spans="1:11" hidden="1" x14ac:dyDescent="0.25">
      <c r="A475" s="7"/>
      <c r="B475" s="4" t="s">
        <v>6</v>
      </c>
      <c r="C475" s="4">
        <v>0</v>
      </c>
      <c r="D475" s="43">
        <v>0</v>
      </c>
      <c r="E475" s="9"/>
      <c r="F475" s="9">
        <v>0</v>
      </c>
      <c r="G475" s="9"/>
      <c r="H475" s="9">
        <v>0</v>
      </c>
      <c r="I475" s="9"/>
      <c r="J475" s="9">
        <v>0</v>
      </c>
      <c r="K475" s="12"/>
    </row>
    <row r="476" spans="1:11" hidden="1" x14ac:dyDescent="0.25">
      <c r="A476" s="7"/>
      <c r="B476" s="4" t="s">
        <v>7</v>
      </c>
      <c r="C476" s="4">
        <v>0</v>
      </c>
      <c r="D476" s="43">
        <v>0</v>
      </c>
      <c r="E476" s="9"/>
      <c r="F476" s="9">
        <v>0</v>
      </c>
      <c r="G476" s="9"/>
      <c r="H476" s="9">
        <v>0</v>
      </c>
      <c r="I476" s="9"/>
      <c r="J476" s="9">
        <v>0</v>
      </c>
      <c r="K476" s="12"/>
    </row>
    <row r="477" spans="1:11" x14ac:dyDescent="0.25">
      <c r="A477" s="7"/>
      <c r="B477" s="4" t="s">
        <v>8</v>
      </c>
      <c r="C477" s="24">
        <v>70</v>
      </c>
      <c r="D477" s="25">
        <v>70</v>
      </c>
      <c r="E477" s="11">
        <v>100</v>
      </c>
      <c r="F477" s="11">
        <v>0</v>
      </c>
      <c r="G477" s="11"/>
      <c r="H477" s="11">
        <v>0</v>
      </c>
      <c r="I477" s="11"/>
      <c r="J477" s="11">
        <v>0</v>
      </c>
      <c r="K477" s="12"/>
    </row>
    <row r="478" spans="1:11" ht="43.5" customHeight="1" x14ac:dyDescent="0.25">
      <c r="A478" s="46" t="s">
        <v>240</v>
      </c>
      <c r="B478" s="20" t="s">
        <v>241</v>
      </c>
      <c r="C478" s="41">
        <f>C479+C480+C481+C482+C483</f>
        <v>2</v>
      </c>
      <c r="D478" s="41">
        <f>D479+D480+D481+D482+D483</f>
        <v>2</v>
      </c>
      <c r="E478" s="29">
        <v>100</v>
      </c>
      <c r="F478" s="42">
        <f>F479+F480+F481+F482+F483</f>
        <v>0</v>
      </c>
      <c r="G478" s="29"/>
      <c r="H478" s="42">
        <f>H479+H480+H481+H482+H483</f>
        <v>0</v>
      </c>
      <c r="I478" s="29"/>
      <c r="J478" s="42">
        <f>J479+J480+J481+J482+J483</f>
        <v>0</v>
      </c>
      <c r="K478" s="12"/>
    </row>
    <row r="479" spans="1:11" hidden="1" x14ac:dyDescent="0.25">
      <c r="A479" s="7"/>
      <c r="B479" s="4" t="s">
        <v>4</v>
      </c>
      <c r="C479" s="4">
        <v>0</v>
      </c>
      <c r="D479" s="43">
        <v>0</v>
      </c>
      <c r="E479" s="9"/>
      <c r="F479" s="9">
        <v>0</v>
      </c>
      <c r="G479" s="9"/>
      <c r="H479" s="9">
        <v>0</v>
      </c>
      <c r="I479" s="9"/>
      <c r="J479" s="9">
        <v>0</v>
      </c>
      <c r="K479" s="12"/>
    </row>
    <row r="480" spans="1:11" hidden="1" x14ac:dyDescent="0.25">
      <c r="A480" s="7"/>
      <c r="B480" s="4" t="s">
        <v>5</v>
      </c>
      <c r="C480" s="4">
        <v>0</v>
      </c>
      <c r="D480" s="43">
        <v>0</v>
      </c>
      <c r="E480" s="9"/>
      <c r="F480" s="9">
        <v>0</v>
      </c>
      <c r="G480" s="9"/>
      <c r="H480" s="9">
        <v>0</v>
      </c>
      <c r="I480" s="9"/>
      <c r="J480" s="9">
        <v>0</v>
      </c>
      <c r="K480" s="12"/>
    </row>
    <row r="481" spans="1:11" hidden="1" x14ac:dyDescent="0.25">
      <c r="A481" s="7"/>
      <c r="B481" s="4" t="s">
        <v>6</v>
      </c>
      <c r="C481" s="4">
        <v>0</v>
      </c>
      <c r="D481" s="43">
        <v>0</v>
      </c>
      <c r="E481" s="9"/>
      <c r="F481" s="9">
        <v>0</v>
      </c>
      <c r="G481" s="9"/>
      <c r="H481" s="9">
        <v>0</v>
      </c>
      <c r="I481" s="9"/>
      <c r="J481" s="9">
        <v>0</v>
      </c>
      <c r="K481" s="12"/>
    </row>
    <row r="482" spans="1:11" hidden="1" x14ac:dyDescent="0.25">
      <c r="A482" s="7"/>
      <c r="B482" s="4" t="s">
        <v>7</v>
      </c>
      <c r="C482" s="4">
        <v>0</v>
      </c>
      <c r="D482" s="43">
        <v>0</v>
      </c>
      <c r="E482" s="9"/>
      <c r="F482" s="9">
        <v>0</v>
      </c>
      <c r="G482" s="9"/>
      <c r="H482" s="9">
        <v>0</v>
      </c>
      <c r="I482" s="9"/>
      <c r="J482" s="9">
        <v>0</v>
      </c>
      <c r="K482" s="12"/>
    </row>
    <row r="483" spans="1:11" x14ac:dyDescent="0.25">
      <c r="A483" s="7"/>
      <c r="B483" s="4" t="s">
        <v>8</v>
      </c>
      <c r="C483" s="24">
        <v>2</v>
      </c>
      <c r="D483" s="25">
        <v>2</v>
      </c>
      <c r="E483" s="11">
        <v>100</v>
      </c>
      <c r="F483" s="11">
        <v>0</v>
      </c>
      <c r="G483" s="11"/>
      <c r="H483" s="11">
        <v>0</v>
      </c>
      <c r="I483" s="11"/>
      <c r="J483" s="11">
        <v>0</v>
      </c>
      <c r="K483" s="12"/>
    </row>
    <row r="484" spans="1:11" ht="73.5" customHeight="1" x14ac:dyDescent="0.25">
      <c r="A484" s="46" t="s">
        <v>242</v>
      </c>
      <c r="B484" s="20" t="s">
        <v>243</v>
      </c>
      <c r="C484" s="41">
        <f>C485+C486+C487+C488+C489</f>
        <v>50</v>
      </c>
      <c r="D484" s="41">
        <f>D485+D486+D487+D488+D489</f>
        <v>50</v>
      </c>
      <c r="E484" s="29">
        <v>100</v>
      </c>
      <c r="F484" s="42">
        <f>F485+F486+F487+F488+F489</f>
        <v>0</v>
      </c>
      <c r="G484" s="29"/>
      <c r="H484" s="42">
        <f>H485+H486+H487+H488+H489</f>
        <v>0</v>
      </c>
      <c r="I484" s="29"/>
      <c r="J484" s="42">
        <f>J485+J486+J487+J488+J489</f>
        <v>0</v>
      </c>
      <c r="K484" s="12"/>
    </row>
    <row r="485" spans="1:11" hidden="1" x14ac:dyDescent="0.25">
      <c r="A485" s="7"/>
      <c r="B485" s="4" t="s">
        <v>4</v>
      </c>
      <c r="C485" s="4">
        <v>0</v>
      </c>
      <c r="D485" s="43">
        <v>0</v>
      </c>
      <c r="E485" s="9"/>
      <c r="F485" s="9">
        <v>0</v>
      </c>
      <c r="G485" s="9"/>
      <c r="H485" s="9">
        <v>0</v>
      </c>
      <c r="I485" s="9"/>
      <c r="J485" s="9">
        <v>0</v>
      </c>
      <c r="K485" s="12"/>
    </row>
    <row r="486" spans="1:11" hidden="1" x14ac:dyDescent="0.25">
      <c r="A486" s="7"/>
      <c r="B486" s="4" t="s">
        <v>5</v>
      </c>
      <c r="C486" s="4">
        <v>0</v>
      </c>
      <c r="D486" s="43">
        <v>0</v>
      </c>
      <c r="E486" s="9"/>
      <c r="F486" s="9">
        <v>0</v>
      </c>
      <c r="G486" s="9"/>
      <c r="H486" s="9">
        <v>0</v>
      </c>
      <c r="I486" s="9"/>
      <c r="J486" s="9">
        <v>0</v>
      </c>
      <c r="K486" s="12"/>
    </row>
    <row r="487" spans="1:11" hidden="1" x14ac:dyDescent="0.25">
      <c r="A487" s="7"/>
      <c r="B487" s="4" t="s">
        <v>6</v>
      </c>
      <c r="C487" s="4">
        <v>0</v>
      </c>
      <c r="D487" s="43">
        <v>0</v>
      </c>
      <c r="E487" s="9"/>
      <c r="F487" s="9">
        <v>0</v>
      </c>
      <c r="G487" s="9"/>
      <c r="H487" s="9">
        <v>0</v>
      </c>
      <c r="I487" s="9"/>
      <c r="J487" s="9">
        <v>0</v>
      </c>
      <c r="K487" s="12"/>
    </row>
    <row r="488" spans="1:11" hidden="1" x14ac:dyDescent="0.25">
      <c r="A488" s="7"/>
      <c r="B488" s="4" t="s">
        <v>7</v>
      </c>
      <c r="C488" s="4">
        <v>0</v>
      </c>
      <c r="D488" s="43">
        <v>0</v>
      </c>
      <c r="E488" s="9"/>
      <c r="F488" s="9">
        <v>0</v>
      </c>
      <c r="G488" s="9"/>
      <c r="H488" s="9">
        <v>0</v>
      </c>
      <c r="I488" s="9"/>
      <c r="J488" s="9">
        <v>0</v>
      </c>
      <c r="K488" s="12"/>
    </row>
    <row r="489" spans="1:11" x14ac:dyDescent="0.25">
      <c r="A489" s="7"/>
      <c r="B489" s="4" t="s">
        <v>8</v>
      </c>
      <c r="C489" s="24">
        <v>50</v>
      </c>
      <c r="D489" s="25">
        <v>50</v>
      </c>
      <c r="E489" s="11">
        <v>100</v>
      </c>
      <c r="F489" s="11">
        <v>0</v>
      </c>
      <c r="G489" s="11"/>
      <c r="H489" s="11">
        <v>0</v>
      </c>
      <c r="I489" s="11"/>
      <c r="J489" s="11">
        <v>0</v>
      </c>
      <c r="K489" s="12"/>
    </row>
    <row r="490" spans="1:11" ht="44.25" customHeight="1" x14ac:dyDescent="0.25">
      <c r="A490" s="46" t="s">
        <v>244</v>
      </c>
      <c r="B490" s="20" t="s">
        <v>245</v>
      </c>
      <c r="C490" s="41">
        <f>C491+C492+C493+C494+C495</f>
        <v>6</v>
      </c>
      <c r="D490" s="41">
        <f>D491+D492+D493+D494+D495</f>
        <v>6</v>
      </c>
      <c r="E490" s="29">
        <v>100</v>
      </c>
      <c r="F490" s="42">
        <f>F491+F492+F493+F494+F495</f>
        <v>0</v>
      </c>
      <c r="G490" s="29"/>
      <c r="H490" s="42">
        <f>H491+H492+H493+H494+H495</f>
        <v>0</v>
      </c>
      <c r="I490" s="29"/>
      <c r="J490" s="42">
        <f>J491+J492+J493+J494+J495</f>
        <v>0</v>
      </c>
      <c r="K490" s="12"/>
    </row>
    <row r="491" spans="1:11" hidden="1" x14ac:dyDescent="0.25">
      <c r="A491" s="7"/>
      <c r="B491" s="4" t="s">
        <v>4</v>
      </c>
      <c r="C491" s="4">
        <v>0</v>
      </c>
      <c r="D491" s="43">
        <v>0</v>
      </c>
      <c r="E491" s="9"/>
      <c r="F491" s="9">
        <v>0</v>
      </c>
      <c r="G491" s="9"/>
      <c r="H491" s="9">
        <v>0</v>
      </c>
      <c r="I491" s="9"/>
      <c r="J491" s="9">
        <v>0</v>
      </c>
      <c r="K491" s="12"/>
    </row>
    <row r="492" spans="1:11" hidden="1" x14ac:dyDescent="0.25">
      <c r="A492" s="7"/>
      <c r="B492" s="4" t="s">
        <v>5</v>
      </c>
      <c r="C492" s="4">
        <v>0</v>
      </c>
      <c r="D492" s="43">
        <v>0</v>
      </c>
      <c r="E492" s="9"/>
      <c r="F492" s="9">
        <v>0</v>
      </c>
      <c r="G492" s="9"/>
      <c r="H492" s="9">
        <v>0</v>
      </c>
      <c r="I492" s="9"/>
      <c r="J492" s="9">
        <v>0</v>
      </c>
      <c r="K492" s="12"/>
    </row>
    <row r="493" spans="1:11" hidden="1" x14ac:dyDescent="0.25">
      <c r="A493" s="7"/>
      <c r="B493" s="4" t="s">
        <v>6</v>
      </c>
      <c r="C493" s="4">
        <v>0</v>
      </c>
      <c r="D493" s="43">
        <v>0</v>
      </c>
      <c r="E493" s="9"/>
      <c r="F493" s="9">
        <v>0</v>
      </c>
      <c r="G493" s="9"/>
      <c r="H493" s="9">
        <v>0</v>
      </c>
      <c r="I493" s="9"/>
      <c r="J493" s="9">
        <v>0</v>
      </c>
      <c r="K493" s="12"/>
    </row>
    <row r="494" spans="1:11" hidden="1" x14ac:dyDescent="0.25">
      <c r="A494" s="7"/>
      <c r="B494" s="4" t="s">
        <v>7</v>
      </c>
      <c r="C494" s="4">
        <v>0</v>
      </c>
      <c r="D494" s="43">
        <v>0</v>
      </c>
      <c r="E494" s="9"/>
      <c r="F494" s="9">
        <v>0</v>
      </c>
      <c r="G494" s="9"/>
      <c r="H494" s="9">
        <v>0</v>
      </c>
      <c r="I494" s="9"/>
      <c r="J494" s="9">
        <v>0</v>
      </c>
      <c r="K494" s="12"/>
    </row>
    <row r="495" spans="1:11" x14ac:dyDescent="0.25">
      <c r="A495" s="7"/>
      <c r="B495" s="4" t="s">
        <v>8</v>
      </c>
      <c r="C495" s="24">
        <v>6</v>
      </c>
      <c r="D495" s="25">
        <v>6</v>
      </c>
      <c r="E495" s="11">
        <v>100</v>
      </c>
      <c r="F495" s="11">
        <v>0</v>
      </c>
      <c r="G495" s="11"/>
      <c r="H495" s="11">
        <v>0</v>
      </c>
      <c r="I495" s="11"/>
      <c r="J495" s="11">
        <v>0</v>
      </c>
      <c r="K495" s="12"/>
    </row>
    <row r="496" spans="1:11" ht="45" x14ac:dyDescent="0.25">
      <c r="A496" s="46" t="s">
        <v>246</v>
      </c>
      <c r="B496" s="20" t="s">
        <v>247</v>
      </c>
      <c r="C496" s="41">
        <f>C497+C498+C499+C500+C501</f>
        <v>15</v>
      </c>
      <c r="D496" s="41">
        <f>D497+D498+D499+D500+D501</f>
        <v>15</v>
      </c>
      <c r="E496" s="29">
        <v>100</v>
      </c>
      <c r="F496" s="42">
        <f>F497+F498+F499+F500+F501</f>
        <v>0</v>
      </c>
      <c r="G496" s="29"/>
      <c r="H496" s="42">
        <f>H497+H498+H499+H500+H501</f>
        <v>0</v>
      </c>
      <c r="I496" s="29"/>
      <c r="J496" s="42">
        <f>J497+J498+J499+J500+J501</f>
        <v>0</v>
      </c>
      <c r="K496" s="12"/>
    </row>
    <row r="497" spans="1:11" hidden="1" x14ac:dyDescent="0.25">
      <c r="A497" s="7"/>
      <c r="B497" s="4" t="s">
        <v>4</v>
      </c>
      <c r="C497" s="4">
        <v>0</v>
      </c>
      <c r="D497" s="43">
        <v>0</v>
      </c>
      <c r="E497" s="9"/>
      <c r="F497" s="9">
        <v>0</v>
      </c>
      <c r="G497" s="9"/>
      <c r="H497" s="9">
        <v>0</v>
      </c>
      <c r="I497" s="9"/>
      <c r="J497" s="9">
        <v>0</v>
      </c>
      <c r="K497" s="12"/>
    </row>
    <row r="498" spans="1:11" hidden="1" x14ac:dyDescent="0.25">
      <c r="A498" s="7"/>
      <c r="B498" s="4" t="s">
        <v>5</v>
      </c>
      <c r="C498" s="4">
        <v>0</v>
      </c>
      <c r="D498" s="43">
        <v>0</v>
      </c>
      <c r="E498" s="9"/>
      <c r="F498" s="9">
        <v>0</v>
      </c>
      <c r="G498" s="9"/>
      <c r="H498" s="9">
        <v>0</v>
      </c>
      <c r="I498" s="9"/>
      <c r="J498" s="9">
        <v>0</v>
      </c>
      <c r="K498" s="12"/>
    </row>
    <row r="499" spans="1:11" hidden="1" x14ac:dyDescent="0.25">
      <c r="A499" s="7"/>
      <c r="B499" s="4" t="s">
        <v>6</v>
      </c>
      <c r="C499" s="4">
        <v>0</v>
      </c>
      <c r="D499" s="43">
        <v>0</v>
      </c>
      <c r="E499" s="9"/>
      <c r="F499" s="9">
        <v>0</v>
      </c>
      <c r="G499" s="9"/>
      <c r="H499" s="9">
        <v>0</v>
      </c>
      <c r="I499" s="9"/>
      <c r="J499" s="9">
        <v>0</v>
      </c>
      <c r="K499" s="12"/>
    </row>
    <row r="500" spans="1:11" hidden="1" x14ac:dyDescent="0.25">
      <c r="A500" s="7"/>
      <c r="B500" s="4" t="s">
        <v>7</v>
      </c>
      <c r="C500" s="4">
        <v>0</v>
      </c>
      <c r="D500" s="43">
        <v>0</v>
      </c>
      <c r="E500" s="9"/>
      <c r="F500" s="9">
        <v>0</v>
      </c>
      <c r="G500" s="9"/>
      <c r="H500" s="9">
        <v>0</v>
      </c>
      <c r="I500" s="9"/>
      <c r="J500" s="9">
        <v>0</v>
      </c>
      <c r="K500" s="12"/>
    </row>
    <row r="501" spans="1:11" x14ac:dyDescent="0.25">
      <c r="A501" s="7"/>
      <c r="B501" s="4" t="s">
        <v>8</v>
      </c>
      <c r="C501" s="24">
        <v>15</v>
      </c>
      <c r="D501" s="25">
        <v>15</v>
      </c>
      <c r="E501" s="11">
        <v>100</v>
      </c>
      <c r="F501" s="11">
        <v>0</v>
      </c>
      <c r="G501" s="11"/>
      <c r="H501" s="11">
        <v>0</v>
      </c>
      <c r="I501" s="11"/>
      <c r="J501" s="11">
        <v>0</v>
      </c>
      <c r="K501" s="12"/>
    </row>
    <row r="502" spans="1:11" ht="43.5" customHeight="1" x14ac:dyDescent="0.25">
      <c r="A502" s="46" t="s">
        <v>248</v>
      </c>
      <c r="B502" s="20" t="s">
        <v>249</v>
      </c>
      <c r="C502" s="41">
        <f>C503+C504+C505+C506+C507</f>
        <v>5</v>
      </c>
      <c r="D502" s="41">
        <f>D503+D504+D505+D506+D507</f>
        <v>5</v>
      </c>
      <c r="E502" s="29">
        <v>100</v>
      </c>
      <c r="F502" s="42">
        <f>F503+F504+F505+F506+F507</f>
        <v>0</v>
      </c>
      <c r="G502" s="29"/>
      <c r="H502" s="42">
        <f>H503+H504+H505+H506+H507</f>
        <v>0</v>
      </c>
      <c r="I502" s="29"/>
      <c r="J502" s="42">
        <f>J503+J504+J505+J506+J507</f>
        <v>0</v>
      </c>
      <c r="K502" s="12"/>
    </row>
    <row r="503" spans="1:11" hidden="1" x14ac:dyDescent="0.25">
      <c r="A503" s="7"/>
      <c r="B503" s="4" t="s">
        <v>4</v>
      </c>
      <c r="C503" s="4">
        <v>0</v>
      </c>
      <c r="D503" s="43">
        <v>0</v>
      </c>
      <c r="E503" s="9"/>
      <c r="F503" s="9">
        <v>0</v>
      </c>
      <c r="G503" s="9"/>
      <c r="H503" s="9">
        <v>0</v>
      </c>
      <c r="I503" s="9"/>
      <c r="J503" s="9">
        <v>0</v>
      </c>
      <c r="K503" s="12"/>
    </row>
    <row r="504" spans="1:11" hidden="1" x14ac:dyDescent="0.25">
      <c r="A504" s="7"/>
      <c r="B504" s="4" t="s">
        <v>5</v>
      </c>
      <c r="C504" s="4">
        <v>0</v>
      </c>
      <c r="D504" s="43">
        <v>0</v>
      </c>
      <c r="E504" s="9"/>
      <c r="F504" s="9">
        <v>0</v>
      </c>
      <c r="G504" s="9"/>
      <c r="H504" s="9">
        <v>0</v>
      </c>
      <c r="I504" s="9"/>
      <c r="J504" s="9">
        <v>0</v>
      </c>
      <c r="K504" s="12"/>
    </row>
    <row r="505" spans="1:11" hidden="1" x14ac:dyDescent="0.25">
      <c r="A505" s="7"/>
      <c r="B505" s="4" t="s">
        <v>6</v>
      </c>
      <c r="C505" s="4">
        <v>0</v>
      </c>
      <c r="D505" s="43">
        <v>0</v>
      </c>
      <c r="E505" s="9"/>
      <c r="F505" s="9">
        <v>0</v>
      </c>
      <c r="G505" s="9"/>
      <c r="H505" s="9">
        <v>0</v>
      </c>
      <c r="I505" s="9"/>
      <c r="J505" s="9">
        <v>0</v>
      </c>
      <c r="K505" s="12"/>
    </row>
    <row r="506" spans="1:11" hidden="1" x14ac:dyDescent="0.25">
      <c r="A506" s="7"/>
      <c r="B506" s="4" t="s">
        <v>7</v>
      </c>
      <c r="C506" s="4">
        <v>0</v>
      </c>
      <c r="D506" s="43">
        <v>0</v>
      </c>
      <c r="E506" s="9"/>
      <c r="F506" s="9">
        <v>0</v>
      </c>
      <c r="G506" s="9"/>
      <c r="H506" s="9">
        <v>0</v>
      </c>
      <c r="I506" s="9"/>
      <c r="J506" s="9">
        <v>0</v>
      </c>
      <c r="K506" s="12"/>
    </row>
    <row r="507" spans="1:11" x14ac:dyDescent="0.25">
      <c r="A507" s="7"/>
      <c r="B507" s="4" t="s">
        <v>8</v>
      </c>
      <c r="C507" s="24">
        <v>5</v>
      </c>
      <c r="D507" s="25">
        <v>5</v>
      </c>
      <c r="E507" s="11">
        <v>100</v>
      </c>
      <c r="F507" s="11">
        <v>0</v>
      </c>
      <c r="G507" s="11"/>
      <c r="H507" s="11">
        <v>0</v>
      </c>
      <c r="I507" s="11"/>
      <c r="J507" s="11">
        <v>0</v>
      </c>
      <c r="K507" s="12"/>
    </row>
    <row r="508" spans="1:11" ht="30" x14ac:dyDescent="0.25">
      <c r="A508" s="46" t="s">
        <v>250</v>
      </c>
      <c r="B508" s="20" t="s">
        <v>251</v>
      </c>
      <c r="C508" s="41">
        <f>C509+C510+C511+C512+C513</f>
        <v>40</v>
      </c>
      <c r="D508" s="41">
        <f>D509+D510+D511+D512+D513</f>
        <v>40</v>
      </c>
      <c r="E508" s="29">
        <v>100</v>
      </c>
      <c r="F508" s="42">
        <f>F509+F510+F511+F512+F513</f>
        <v>0</v>
      </c>
      <c r="G508" s="29"/>
      <c r="H508" s="42">
        <f>H509+H510+H511+H512+H513</f>
        <v>0</v>
      </c>
      <c r="I508" s="29"/>
      <c r="J508" s="42">
        <f>J509+J510+J511+J512+J513</f>
        <v>0</v>
      </c>
      <c r="K508" s="12"/>
    </row>
    <row r="509" spans="1:11" hidden="1" x14ac:dyDescent="0.25">
      <c r="A509" s="7"/>
      <c r="B509" s="4" t="s">
        <v>4</v>
      </c>
      <c r="C509" s="4">
        <v>0</v>
      </c>
      <c r="D509" s="43">
        <v>0</v>
      </c>
      <c r="E509" s="9"/>
      <c r="F509" s="9">
        <v>0</v>
      </c>
      <c r="G509" s="9"/>
      <c r="H509" s="9">
        <v>0</v>
      </c>
      <c r="I509" s="9"/>
      <c r="J509" s="9">
        <v>0</v>
      </c>
      <c r="K509" s="12"/>
    </row>
    <row r="510" spans="1:11" hidden="1" x14ac:dyDescent="0.25">
      <c r="A510" s="7"/>
      <c r="B510" s="4" t="s">
        <v>5</v>
      </c>
      <c r="C510" s="4">
        <v>0</v>
      </c>
      <c r="D510" s="43">
        <v>0</v>
      </c>
      <c r="E510" s="9"/>
      <c r="F510" s="9">
        <v>0</v>
      </c>
      <c r="G510" s="9"/>
      <c r="H510" s="9">
        <v>0</v>
      </c>
      <c r="I510" s="9"/>
      <c r="J510" s="9">
        <v>0</v>
      </c>
      <c r="K510" s="12"/>
    </row>
    <row r="511" spans="1:11" hidden="1" x14ac:dyDescent="0.25">
      <c r="A511" s="7"/>
      <c r="B511" s="4" t="s">
        <v>6</v>
      </c>
      <c r="C511" s="4">
        <v>0</v>
      </c>
      <c r="D511" s="43">
        <v>0</v>
      </c>
      <c r="E511" s="9"/>
      <c r="F511" s="9">
        <v>0</v>
      </c>
      <c r="G511" s="9"/>
      <c r="H511" s="9">
        <v>0</v>
      </c>
      <c r="I511" s="9"/>
      <c r="J511" s="9">
        <v>0</v>
      </c>
      <c r="K511" s="12"/>
    </row>
    <row r="512" spans="1:11" hidden="1" x14ac:dyDescent="0.25">
      <c r="A512" s="7"/>
      <c r="B512" s="4" t="s">
        <v>7</v>
      </c>
      <c r="C512" s="4">
        <v>0</v>
      </c>
      <c r="D512" s="43">
        <v>0</v>
      </c>
      <c r="E512" s="9"/>
      <c r="F512" s="9">
        <v>0</v>
      </c>
      <c r="G512" s="9"/>
      <c r="H512" s="9">
        <v>0</v>
      </c>
      <c r="I512" s="9"/>
      <c r="J512" s="9">
        <v>0</v>
      </c>
      <c r="K512" s="12"/>
    </row>
    <row r="513" spans="1:11" x14ac:dyDescent="0.25">
      <c r="A513" s="7"/>
      <c r="B513" s="4" t="s">
        <v>8</v>
      </c>
      <c r="C513" s="24">
        <v>40</v>
      </c>
      <c r="D513" s="25">
        <v>40</v>
      </c>
      <c r="E513" s="11">
        <v>100</v>
      </c>
      <c r="F513" s="11">
        <v>0</v>
      </c>
      <c r="G513" s="11"/>
      <c r="H513" s="11">
        <v>0</v>
      </c>
      <c r="I513" s="11"/>
      <c r="J513" s="11">
        <v>0</v>
      </c>
      <c r="K513" s="12"/>
    </row>
    <row r="514" spans="1:11" ht="22.5" customHeight="1" x14ac:dyDescent="0.25">
      <c r="A514" s="46" t="s">
        <v>252</v>
      </c>
      <c r="B514" s="27" t="s">
        <v>253</v>
      </c>
      <c r="C514" s="41">
        <f>C515+C516+C517+C518+C519</f>
        <v>4</v>
      </c>
      <c r="D514" s="41">
        <f>D515+D516+D517+D518+D519</f>
        <v>4</v>
      </c>
      <c r="E514" s="29">
        <v>100</v>
      </c>
      <c r="F514" s="42">
        <f>F515+F516+F517+F518+F519</f>
        <v>0</v>
      </c>
      <c r="G514" s="29"/>
      <c r="H514" s="42">
        <f>H515+H516+H517+H518+H519</f>
        <v>0</v>
      </c>
      <c r="I514" s="29"/>
      <c r="J514" s="42">
        <f>J515+J516+J517+J518+J519</f>
        <v>0</v>
      </c>
      <c r="K514" s="12"/>
    </row>
    <row r="515" spans="1:11" hidden="1" x14ac:dyDescent="0.25">
      <c r="A515" s="7"/>
      <c r="B515" s="4" t="s">
        <v>4</v>
      </c>
      <c r="C515" s="4">
        <v>0</v>
      </c>
      <c r="D515" s="43">
        <v>0</v>
      </c>
      <c r="E515" s="9"/>
      <c r="F515" s="9">
        <v>0</v>
      </c>
      <c r="G515" s="9"/>
      <c r="H515" s="9">
        <v>0</v>
      </c>
      <c r="I515" s="9"/>
      <c r="J515" s="9">
        <v>0</v>
      </c>
      <c r="K515" s="12"/>
    </row>
    <row r="516" spans="1:11" hidden="1" x14ac:dyDescent="0.25">
      <c r="A516" s="7"/>
      <c r="B516" s="4" t="s">
        <v>5</v>
      </c>
      <c r="C516" s="4">
        <v>0</v>
      </c>
      <c r="D516" s="43">
        <v>0</v>
      </c>
      <c r="E516" s="9"/>
      <c r="F516" s="9">
        <v>0</v>
      </c>
      <c r="G516" s="9"/>
      <c r="H516" s="9">
        <v>0</v>
      </c>
      <c r="I516" s="9"/>
      <c r="J516" s="9">
        <v>0</v>
      </c>
      <c r="K516" s="12"/>
    </row>
    <row r="517" spans="1:11" hidden="1" x14ac:dyDescent="0.25">
      <c r="A517" s="7"/>
      <c r="B517" s="4" t="s">
        <v>6</v>
      </c>
      <c r="C517" s="4">
        <v>0</v>
      </c>
      <c r="D517" s="43">
        <v>0</v>
      </c>
      <c r="E517" s="9"/>
      <c r="F517" s="9">
        <v>0</v>
      </c>
      <c r="G517" s="9"/>
      <c r="H517" s="9">
        <v>0</v>
      </c>
      <c r="I517" s="9"/>
      <c r="J517" s="9">
        <v>0</v>
      </c>
      <c r="K517" s="12"/>
    </row>
    <row r="518" spans="1:11" hidden="1" x14ac:dyDescent="0.25">
      <c r="A518" s="7"/>
      <c r="B518" s="4" t="s">
        <v>7</v>
      </c>
      <c r="C518" s="4">
        <v>0</v>
      </c>
      <c r="D518" s="43">
        <v>0</v>
      </c>
      <c r="E518" s="9"/>
      <c r="F518" s="9">
        <v>0</v>
      </c>
      <c r="G518" s="9"/>
      <c r="H518" s="9">
        <v>0</v>
      </c>
      <c r="I518" s="9"/>
      <c r="J518" s="9">
        <v>0</v>
      </c>
      <c r="K518" s="12"/>
    </row>
    <row r="519" spans="1:11" x14ac:dyDescent="0.25">
      <c r="A519" s="7"/>
      <c r="B519" s="4" t="s">
        <v>8</v>
      </c>
      <c r="C519" s="24">
        <v>4</v>
      </c>
      <c r="D519" s="25">
        <v>4</v>
      </c>
      <c r="E519" s="11">
        <v>100</v>
      </c>
      <c r="F519" s="11">
        <v>0</v>
      </c>
      <c r="G519" s="11"/>
      <c r="H519" s="11">
        <v>0</v>
      </c>
      <c r="I519" s="11"/>
      <c r="J519" s="11">
        <v>0</v>
      </c>
      <c r="K519" s="12"/>
    </row>
    <row r="520" spans="1:11" ht="29.25" customHeight="1" x14ac:dyDescent="0.25">
      <c r="A520" s="46" t="s">
        <v>254</v>
      </c>
      <c r="B520" s="20" t="s">
        <v>255</v>
      </c>
      <c r="C520" s="41">
        <f>C521+C522+C523+C524+C525</f>
        <v>25</v>
      </c>
      <c r="D520" s="41">
        <f>D521+D522+D523+D524+D525</f>
        <v>25</v>
      </c>
      <c r="E520" s="29">
        <v>100</v>
      </c>
      <c r="F520" s="42">
        <f>F521+F522+F523+F524+F525</f>
        <v>0</v>
      </c>
      <c r="G520" s="29"/>
      <c r="H520" s="42">
        <f>H521+H522+H523+H524+H525</f>
        <v>0</v>
      </c>
      <c r="I520" s="29"/>
      <c r="J520" s="42">
        <f>J521+J522+J523+J524+J525</f>
        <v>0</v>
      </c>
      <c r="K520" s="12"/>
    </row>
    <row r="521" spans="1:11" hidden="1" x14ac:dyDescent="0.25">
      <c r="A521" s="7"/>
      <c r="B521" s="4" t="s">
        <v>4</v>
      </c>
      <c r="C521" s="4">
        <v>0</v>
      </c>
      <c r="D521" s="43">
        <v>0</v>
      </c>
      <c r="E521" s="9"/>
      <c r="F521" s="9">
        <v>0</v>
      </c>
      <c r="G521" s="9"/>
      <c r="H521" s="9">
        <v>0</v>
      </c>
      <c r="I521" s="9"/>
      <c r="J521" s="9">
        <v>0</v>
      </c>
      <c r="K521" s="12"/>
    </row>
    <row r="522" spans="1:11" hidden="1" x14ac:dyDescent="0.25">
      <c r="A522" s="7"/>
      <c r="B522" s="4" t="s">
        <v>5</v>
      </c>
      <c r="C522" s="4">
        <v>0</v>
      </c>
      <c r="D522" s="43">
        <v>0</v>
      </c>
      <c r="E522" s="9"/>
      <c r="F522" s="9">
        <v>0</v>
      </c>
      <c r="G522" s="9"/>
      <c r="H522" s="9">
        <v>0</v>
      </c>
      <c r="I522" s="9"/>
      <c r="J522" s="9">
        <v>0</v>
      </c>
      <c r="K522" s="12"/>
    </row>
    <row r="523" spans="1:11" hidden="1" x14ac:dyDescent="0.25">
      <c r="A523" s="7"/>
      <c r="B523" s="4" t="s">
        <v>6</v>
      </c>
      <c r="C523" s="4">
        <v>0</v>
      </c>
      <c r="D523" s="43">
        <v>0</v>
      </c>
      <c r="E523" s="9"/>
      <c r="F523" s="9">
        <v>0</v>
      </c>
      <c r="G523" s="9"/>
      <c r="H523" s="9">
        <v>0</v>
      </c>
      <c r="I523" s="9"/>
      <c r="J523" s="9">
        <v>0</v>
      </c>
      <c r="K523" s="12"/>
    </row>
    <row r="524" spans="1:11" hidden="1" x14ac:dyDescent="0.25">
      <c r="A524" s="7"/>
      <c r="B524" s="4" t="s">
        <v>7</v>
      </c>
      <c r="C524" s="4">
        <v>0</v>
      </c>
      <c r="D524" s="43">
        <v>0</v>
      </c>
      <c r="E524" s="9"/>
      <c r="F524" s="9">
        <v>0</v>
      </c>
      <c r="G524" s="9"/>
      <c r="H524" s="9">
        <v>0</v>
      </c>
      <c r="I524" s="9"/>
      <c r="J524" s="9">
        <v>0</v>
      </c>
      <c r="K524" s="12"/>
    </row>
    <row r="525" spans="1:11" x14ac:dyDescent="0.25">
      <c r="A525" s="7"/>
      <c r="B525" s="4" t="s">
        <v>8</v>
      </c>
      <c r="C525" s="24">
        <v>25</v>
      </c>
      <c r="D525" s="25">
        <v>25</v>
      </c>
      <c r="E525" s="11">
        <v>100</v>
      </c>
      <c r="F525" s="11">
        <v>0</v>
      </c>
      <c r="G525" s="11"/>
      <c r="H525" s="11">
        <v>0</v>
      </c>
      <c r="I525" s="11"/>
      <c r="J525" s="11">
        <v>0</v>
      </c>
      <c r="K525" s="12"/>
    </row>
    <row r="526" spans="1:11" ht="30" x14ac:dyDescent="0.25">
      <c r="A526" s="46" t="s">
        <v>256</v>
      </c>
      <c r="B526" s="20" t="s">
        <v>257</v>
      </c>
      <c r="C526" s="41">
        <f>C527+C528+C529+C530+C531</f>
        <v>12</v>
      </c>
      <c r="D526" s="41">
        <f>D527+D528+D529+D530+D531</f>
        <v>12</v>
      </c>
      <c r="E526" s="29">
        <v>100</v>
      </c>
      <c r="F526" s="42">
        <f>F527+F528+F529+F530+F531</f>
        <v>0</v>
      </c>
      <c r="G526" s="29"/>
      <c r="H526" s="42">
        <f>H527+H528+H529+H530+H531</f>
        <v>0</v>
      </c>
      <c r="I526" s="29"/>
      <c r="J526" s="42">
        <f>J527+J528+J529+J530+J531</f>
        <v>0</v>
      </c>
      <c r="K526" s="12"/>
    </row>
    <row r="527" spans="1:11" hidden="1" x14ac:dyDescent="0.25">
      <c r="A527" s="7"/>
      <c r="B527" s="4" t="s">
        <v>4</v>
      </c>
      <c r="C527" s="4">
        <v>0</v>
      </c>
      <c r="D527" s="43">
        <v>0</v>
      </c>
      <c r="E527" s="9"/>
      <c r="F527" s="9">
        <v>0</v>
      </c>
      <c r="G527" s="9"/>
      <c r="H527" s="9">
        <v>0</v>
      </c>
      <c r="I527" s="9"/>
      <c r="J527" s="9">
        <v>0</v>
      </c>
      <c r="K527" s="12"/>
    </row>
    <row r="528" spans="1:11" hidden="1" x14ac:dyDescent="0.25">
      <c r="A528" s="7"/>
      <c r="B528" s="4" t="s">
        <v>5</v>
      </c>
      <c r="C528" s="4">
        <v>0</v>
      </c>
      <c r="D528" s="43">
        <v>0</v>
      </c>
      <c r="E528" s="9"/>
      <c r="F528" s="9">
        <v>0</v>
      </c>
      <c r="G528" s="9"/>
      <c r="H528" s="9">
        <v>0</v>
      </c>
      <c r="I528" s="9"/>
      <c r="J528" s="9">
        <v>0</v>
      </c>
      <c r="K528" s="12"/>
    </row>
    <row r="529" spans="1:11" hidden="1" x14ac:dyDescent="0.25">
      <c r="A529" s="7"/>
      <c r="B529" s="4" t="s">
        <v>6</v>
      </c>
      <c r="C529" s="4">
        <v>0</v>
      </c>
      <c r="D529" s="43">
        <v>0</v>
      </c>
      <c r="E529" s="9"/>
      <c r="F529" s="9">
        <v>0</v>
      </c>
      <c r="G529" s="9"/>
      <c r="H529" s="9">
        <v>0</v>
      </c>
      <c r="I529" s="9"/>
      <c r="J529" s="9">
        <v>0</v>
      </c>
      <c r="K529" s="12"/>
    </row>
    <row r="530" spans="1:11" hidden="1" x14ac:dyDescent="0.25">
      <c r="A530" s="7"/>
      <c r="B530" s="4" t="s">
        <v>7</v>
      </c>
      <c r="C530" s="4">
        <v>0</v>
      </c>
      <c r="D530" s="43">
        <v>0</v>
      </c>
      <c r="E530" s="9"/>
      <c r="F530" s="9">
        <v>0</v>
      </c>
      <c r="G530" s="9"/>
      <c r="H530" s="9">
        <v>0</v>
      </c>
      <c r="I530" s="9"/>
      <c r="J530" s="9">
        <v>0</v>
      </c>
      <c r="K530" s="12"/>
    </row>
    <row r="531" spans="1:11" x14ac:dyDescent="0.25">
      <c r="A531" s="7"/>
      <c r="B531" s="4" t="s">
        <v>8</v>
      </c>
      <c r="C531" s="24">
        <v>12</v>
      </c>
      <c r="D531" s="25">
        <v>12</v>
      </c>
      <c r="E531" s="11">
        <v>100</v>
      </c>
      <c r="F531" s="11">
        <v>0</v>
      </c>
      <c r="G531" s="11"/>
      <c r="H531" s="11">
        <v>0</v>
      </c>
      <c r="I531" s="11"/>
      <c r="J531" s="11">
        <v>0</v>
      </c>
      <c r="K531" s="12"/>
    </row>
    <row r="532" spans="1:11" ht="44.25" customHeight="1" x14ac:dyDescent="0.25">
      <c r="A532" s="46" t="s">
        <v>258</v>
      </c>
      <c r="B532" s="20" t="s">
        <v>259</v>
      </c>
      <c r="C532" s="41">
        <f>C533+C534+C535+C536+C537</f>
        <v>150</v>
      </c>
      <c r="D532" s="41">
        <f>D533+D534+D535+D536+D537</f>
        <v>150</v>
      </c>
      <c r="E532" s="29">
        <v>100</v>
      </c>
      <c r="F532" s="42">
        <f>F533+F534+F535+F536+F537</f>
        <v>0</v>
      </c>
      <c r="G532" s="29"/>
      <c r="H532" s="42">
        <f>H533+H534+H535+H536+H537</f>
        <v>0</v>
      </c>
      <c r="I532" s="29"/>
      <c r="J532" s="42">
        <f>J533+J534+J535+J536+J537</f>
        <v>0</v>
      </c>
      <c r="K532" s="12"/>
    </row>
    <row r="533" spans="1:11" hidden="1" x14ac:dyDescent="0.25">
      <c r="A533" s="7"/>
      <c r="B533" s="4" t="s">
        <v>4</v>
      </c>
      <c r="C533" s="4">
        <v>0</v>
      </c>
      <c r="D533" s="43">
        <v>0</v>
      </c>
      <c r="E533" s="9"/>
      <c r="F533" s="9">
        <v>0</v>
      </c>
      <c r="G533" s="9"/>
      <c r="H533" s="9">
        <v>0</v>
      </c>
      <c r="I533" s="9"/>
      <c r="J533" s="9">
        <v>0</v>
      </c>
      <c r="K533" s="12"/>
    </row>
    <row r="534" spans="1:11" hidden="1" x14ac:dyDescent="0.25">
      <c r="A534" s="7"/>
      <c r="B534" s="4" t="s">
        <v>5</v>
      </c>
      <c r="C534" s="4">
        <v>0</v>
      </c>
      <c r="D534" s="43">
        <v>0</v>
      </c>
      <c r="E534" s="9"/>
      <c r="F534" s="9">
        <v>0</v>
      </c>
      <c r="G534" s="9"/>
      <c r="H534" s="9">
        <v>0</v>
      </c>
      <c r="I534" s="9"/>
      <c r="J534" s="9">
        <v>0</v>
      </c>
      <c r="K534" s="12"/>
    </row>
    <row r="535" spans="1:11" hidden="1" x14ac:dyDescent="0.25">
      <c r="A535" s="7"/>
      <c r="B535" s="4" t="s">
        <v>6</v>
      </c>
      <c r="C535" s="4">
        <v>0</v>
      </c>
      <c r="D535" s="43">
        <v>0</v>
      </c>
      <c r="E535" s="9"/>
      <c r="F535" s="9">
        <v>0</v>
      </c>
      <c r="G535" s="9"/>
      <c r="H535" s="9">
        <v>0</v>
      </c>
      <c r="I535" s="9"/>
      <c r="J535" s="9">
        <v>0</v>
      </c>
      <c r="K535" s="12"/>
    </row>
    <row r="536" spans="1:11" hidden="1" x14ac:dyDescent="0.25">
      <c r="A536" s="7"/>
      <c r="B536" s="4" t="s">
        <v>7</v>
      </c>
      <c r="C536" s="4">
        <v>0</v>
      </c>
      <c r="D536" s="43">
        <v>0</v>
      </c>
      <c r="E536" s="9"/>
      <c r="F536" s="9">
        <v>0</v>
      </c>
      <c r="G536" s="9"/>
      <c r="H536" s="9">
        <v>0</v>
      </c>
      <c r="I536" s="9"/>
      <c r="J536" s="9">
        <v>0</v>
      </c>
      <c r="K536" s="12"/>
    </row>
    <row r="537" spans="1:11" x14ac:dyDescent="0.25">
      <c r="A537" s="7"/>
      <c r="B537" s="4" t="s">
        <v>8</v>
      </c>
      <c r="C537" s="24">
        <v>150</v>
      </c>
      <c r="D537" s="25">
        <v>150</v>
      </c>
      <c r="E537" s="11">
        <v>100</v>
      </c>
      <c r="F537" s="11">
        <v>0</v>
      </c>
      <c r="G537" s="11"/>
      <c r="H537" s="11">
        <v>0</v>
      </c>
      <c r="I537" s="11"/>
      <c r="J537" s="11">
        <v>0</v>
      </c>
      <c r="K537" s="12"/>
    </row>
    <row r="538" spans="1:11" ht="44.25" customHeight="1" x14ac:dyDescent="0.25">
      <c r="A538" s="46" t="s">
        <v>260</v>
      </c>
      <c r="B538" s="20" t="s">
        <v>261</v>
      </c>
      <c r="C538" s="41">
        <f>C539+C540+C541+C542+C543</f>
        <v>970</v>
      </c>
      <c r="D538" s="41">
        <f>D539+D540+D541+D542+D543</f>
        <v>970</v>
      </c>
      <c r="E538" s="29">
        <v>100</v>
      </c>
      <c r="F538" s="42">
        <f>F539+F540+F541+F542+F543</f>
        <v>0</v>
      </c>
      <c r="G538" s="29"/>
      <c r="H538" s="42">
        <f>H539+H540+H541+H542+H543</f>
        <v>0</v>
      </c>
      <c r="I538" s="29"/>
      <c r="J538" s="42">
        <f>J539+J540+J541+J542+J543</f>
        <v>0</v>
      </c>
      <c r="K538" s="12"/>
    </row>
    <row r="539" spans="1:11" hidden="1" x14ac:dyDescent="0.25">
      <c r="A539" s="7"/>
      <c r="B539" s="4" t="s">
        <v>4</v>
      </c>
      <c r="C539" s="4">
        <v>0</v>
      </c>
      <c r="D539" s="43">
        <v>0</v>
      </c>
      <c r="E539" s="9"/>
      <c r="F539" s="9">
        <v>0</v>
      </c>
      <c r="G539" s="9"/>
      <c r="H539" s="9">
        <v>0</v>
      </c>
      <c r="I539" s="9"/>
      <c r="J539" s="9">
        <v>0</v>
      </c>
      <c r="K539" s="12"/>
    </row>
    <row r="540" spans="1:11" hidden="1" x14ac:dyDescent="0.25">
      <c r="A540" s="7"/>
      <c r="B540" s="4" t="s">
        <v>5</v>
      </c>
      <c r="C540" s="4">
        <v>0</v>
      </c>
      <c r="D540" s="43">
        <v>0</v>
      </c>
      <c r="E540" s="9"/>
      <c r="F540" s="9">
        <v>0</v>
      </c>
      <c r="G540" s="9"/>
      <c r="H540" s="9">
        <v>0</v>
      </c>
      <c r="I540" s="9"/>
      <c r="J540" s="9">
        <v>0</v>
      </c>
      <c r="K540" s="12"/>
    </row>
    <row r="541" spans="1:11" hidden="1" x14ac:dyDescent="0.25">
      <c r="A541" s="7"/>
      <c r="B541" s="4" t="s">
        <v>6</v>
      </c>
      <c r="C541" s="4">
        <v>0</v>
      </c>
      <c r="D541" s="43">
        <v>0</v>
      </c>
      <c r="E541" s="9"/>
      <c r="F541" s="9">
        <v>0</v>
      </c>
      <c r="G541" s="9"/>
      <c r="H541" s="9">
        <v>0</v>
      </c>
      <c r="I541" s="9"/>
      <c r="J541" s="9">
        <v>0</v>
      </c>
      <c r="K541" s="12"/>
    </row>
    <row r="542" spans="1:11" hidden="1" x14ac:dyDescent="0.25">
      <c r="A542" s="7"/>
      <c r="B542" s="4" t="s">
        <v>7</v>
      </c>
      <c r="C542" s="4">
        <v>0</v>
      </c>
      <c r="D542" s="43">
        <v>0</v>
      </c>
      <c r="E542" s="9"/>
      <c r="F542" s="9">
        <v>0</v>
      </c>
      <c r="G542" s="9"/>
      <c r="H542" s="9">
        <v>0</v>
      </c>
      <c r="I542" s="9"/>
      <c r="J542" s="9">
        <v>0</v>
      </c>
      <c r="K542" s="12"/>
    </row>
    <row r="543" spans="1:11" x14ac:dyDescent="0.25">
      <c r="A543" s="7"/>
      <c r="B543" s="4" t="s">
        <v>8</v>
      </c>
      <c r="C543" s="24">
        <v>970</v>
      </c>
      <c r="D543" s="25">
        <v>970</v>
      </c>
      <c r="E543" s="11">
        <v>100</v>
      </c>
      <c r="F543" s="11">
        <v>0</v>
      </c>
      <c r="G543" s="11"/>
      <c r="H543" s="11">
        <v>0</v>
      </c>
      <c r="I543" s="11"/>
      <c r="J543" s="11">
        <v>0</v>
      </c>
      <c r="K543" s="12"/>
    </row>
    <row r="544" spans="1:11" ht="29.25" customHeight="1" x14ac:dyDescent="0.25">
      <c r="A544" s="46" t="s">
        <v>262</v>
      </c>
      <c r="B544" s="20" t="s">
        <v>263</v>
      </c>
      <c r="C544" s="41">
        <f>C545+C546+C547+C548+C549</f>
        <v>13</v>
      </c>
      <c r="D544" s="41">
        <f>D545+D546+D547+D548+D549</f>
        <v>13</v>
      </c>
      <c r="E544" s="29">
        <v>100</v>
      </c>
      <c r="F544" s="42">
        <f>F545+F546+F547+F548+F549</f>
        <v>0</v>
      </c>
      <c r="G544" s="29"/>
      <c r="H544" s="42">
        <f>H545+H546+H547+H548+H549</f>
        <v>0</v>
      </c>
      <c r="I544" s="29"/>
      <c r="J544" s="42">
        <f>J545+J546+J547+J548+J549</f>
        <v>0</v>
      </c>
      <c r="K544" s="12"/>
    </row>
    <row r="545" spans="1:11" ht="7.5" hidden="1" customHeight="1" x14ac:dyDescent="0.25">
      <c r="A545" s="7"/>
      <c r="B545" s="4" t="s">
        <v>4</v>
      </c>
      <c r="C545" s="4">
        <v>0</v>
      </c>
      <c r="D545" s="43">
        <v>0</v>
      </c>
      <c r="E545" s="9"/>
      <c r="F545" s="9">
        <v>0</v>
      </c>
      <c r="G545" s="9"/>
      <c r="H545" s="9">
        <v>0</v>
      </c>
      <c r="I545" s="9"/>
      <c r="J545" s="9">
        <v>0</v>
      </c>
      <c r="K545" s="12"/>
    </row>
    <row r="546" spans="1:11" hidden="1" x14ac:dyDescent="0.25">
      <c r="A546" s="7"/>
      <c r="B546" s="4" t="s">
        <v>5</v>
      </c>
      <c r="C546" s="4">
        <v>0</v>
      </c>
      <c r="D546" s="43">
        <v>0</v>
      </c>
      <c r="E546" s="9"/>
      <c r="F546" s="9">
        <v>0</v>
      </c>
      <c r="G546" s="9"/>
      <c r="H546" s="9">
        <v>0</v>
      </c>
      <c r="I546" s="9"/>
      <c r="J546" s="9">
        <v>0</v>
      </c>
      <c r="K546" s="12"/>
    </row>
    <row r="547" spans="1:11" hidden="1" x14ac:dyDescent="0.25">
      <c r="A547" s="7"/>
      <c r="B547" s="4" t="s">
        <v>6</v>
      </c>
      <c r="C547" s="4">
        <v>0</v>
      </c>
      <c r="D547" s="43">
        <v>0</v>
      </c>
      <c r="E547" s="9"/>
      <c r="F547" s="9">
        <v>0</v>
      </c>
      <c r="G547" s="9"/>
      <c r="H547" s="9">
        <v>0</v>
      </c>
      <c r="I547" s="9"/>
      <c r="J547" s="9">
        <v>0</v>
      </c>
      <c r="K547" s="12"/>
    </row>
    <row r="548" spans="1:11" hidden="1" x14ac:dyDescent="0.25">
      <c r="A548" s="7"/>
      <c r="B548" s="4" t="s">
        <v>7</v>
      </c>
      <c r="C548" s="4">
        <v>0</v>
      </c>
      <c r="D548" s="43">
        <v>0</v>
      </c>
      <c r="E548" s="9"/>
      <c r="F548" s="9">
        <v>0</v>
      </c>
      <c r="G548" s="9"/>
      <c r="H548" s="9">
        <v>0</v>
      </c>
      <c r="I548" s="9"/>
      <c r="J548" s="9">
        <v>0</v>
      </c>
      <c r="K548" s="12"/>
    </row>
    <row r="549" spans="1:11" x14ac:dyDescent="0.25">
      <c r="A549" s="7"/>
      <c r="B549" s="4" t="s">
        <v>8</v>
      </c>
      <c r="C549" s="24">
        <v>13</v>
      </c>
      <c r="D549" s="25">
        <v>13</v>
      </c>
      <c r="E549" s="11">
        <v>100</v>
      </c>
      <c r="F549" s="11">
        <v>0</v>
      </c>
      <c r="G549" s="11"/>
      <c r="H549" s="11">
        <v>0</v>
      </c>
      <c r="I549" s="11"/>
      <c r="J549" s="11">
        <v>0</v>
      </c>
      <c r="K549" s="12"/>
    </row>
    <row r="550" spans="1:11" ht="45" customHeight="1" x14ac:dyDescent="0.25">
      <c r="A550" s="46" t="s">
        <v>264</v>
      </c>
      <c r="B550" s="27" t="s">
        <v>265</v>
      </c>
      <c r="C550" s="41">
        <f>C551+C552+C553+C554+C555</f>
        <v>112</v>
      </c>
      <c r="D550" s="41">
        <f>D551+D552+D553+D554+D555</f>
        <v>112</v>
      </c>
      <c r="E550" s="29">
        <v>100</v>
      </c>
      <c r="F550" s="42">
        <f>F551+F552+F553+F554+F555</f>
        <v>0</v>
      </c>
      <c r="G550" s="29"/>
      <c r="H550" s="42">
        <f>H551+H552+H553+H554+H555</f>
        <v>0</v>
      </c>
      <c r="I550" s="29"/>
      <c r="J550" s="42">
        <f>J551+J552+J553+J554+J555</f>
        <v>0</v>
      </c>
      <c r="K550" s="12"/>
    </row>
    <row r="551" spans="1:11" hidden="1" x14ac:dyDescent="0.25">
      <c r="A551" s="7"/>
      <c r="B551" s="4" t="s">
        <v>4</v>
      </c>
      <c r="C551" s="4">
        <v>0</v>
      </c>
      <c r="D551" s="43">
        <v>0</v>
      </c>
      <c r="E551" s="9"/>
      <c r="F551" s="9">
        <v>0</v>
      </c>
      <c r="G551" s="9"/>
      <c r="H551" s="9">
        <v>0</v>
      </c>
      <c r="I551" s="9"/>
      <c r="J551" s="9">
        <v>0</v>
      </c>
      <c r="K551" s="12"/>
    </row>
    <row r="552" spans="1:11" hidden="1" x14ac:dyDescent="0.25">
      <c r="A552" s="7"/>
      <c r="B552" s="4" t="s">
        <v>5</v>
      </c>
      <c r="C552" s="4">
        <v>0</v>
      </c>
      <c r="D552" s="43">
        <v>0</v>
      </c>
      <c r="E552" s="9"/>
      <c r="F552" s="9">
        <v>0</v>
      </c>
      <c r="G552" s="9"/>
      <c r="H552" s="9">
        <v>0</v>
      </c>
      <c r="I552" s="9"/>
      <c r="J552" s="9">
        <v>0</v>
      </c>
      <c r="K552" s="12"/>
    </row>
    <row r="553" spans="1:11" hidden="1" x14ac:dyDescent="0.25">
      <c r="A553" s="7"/>
      <c r="B553" s="4" t="s">
        <v>6</v>
      </c>
      <c r="C553" s="4">
        <v>0</v>
      </c>
      <c r="D553" s="43">
        <v>0</v>
      </c>
      <c r="E553" s="9"/>
      <c r="F553" s="9">
        <v>0</v>
      </c>
      <c r="G553" s="9"/>
      <c r="H553" s="9">
        <v>0</v>
      </c>
      <c r="I553" s="9"/>
      <c r="J553" s="9">
        <v>0</v>
      </c>
      <c r="K553" s="12"/>
    </row>
    <row r="554" spans="1:11" hidden="1" x14ac:dyDescent="0.25">
      <c r="A554" s="7"/>
      <c r="B554" s="4" t="s">
        <v>7</v>
      </c>
      <c r="C554" s="4">
        <v>0</v>
      </c>
      <c r="D554" s="43">
        <v>0</v>
      </c>
      <c r="E554" s="9"/>
      <c r="F554" s="9">
        <v>0</v>
      </c>
      <c r="G554" s="9"/>
      <c r="H554" s="9">
        <v>0</v>
      </c>
      <c r="I554" s="9"/>
      <c r="J554" s="9">
        <v>0</v>
      </c>
      <c r="K554" s="12"/>
    </row>
    <row r="555" spans="1:11" x14ac:dyDescent="0.25">
      <c r="A555" s="7"/>
      <c r="B555" s="4" t="s">
        <v>8</v>
      </c>
      <c r="C555" s="24">
        <v>112</v>
      </c>
      <c r="D555" s="25">
        <v>112</v>
      </c>
      <c r="E555" s="11">
        <v>100</v>
      </c>
      <c r="F555" s="11">
        <v>0</v>
      </c>
      <c r="G555" s="11"/>
      <c r="H555" s="11">
        <v>0</v>
      </c>
      <c r="I555" s="11"/>
      <c r="J555" s="11">
        <v>0</v>
      </c>
      <c r="K555" s="12"/>
    </row>
    <row r="556" spans="1:11" ht="57" customHeight="1" x14ac:dyDescent="0.25">
      <c r="A556" s="46" t="s">
        <v>266</v>
      </c>
      <c r="B556" s="27" t="s">
        <v>267</v>
      </c>
      <c r="C556" s="41">
        <f>C557+C558+C559+C560+C561</f>
        <v>952</v>
      </c>
      <c r="D556" s="41">
        <f>D557+D558+D559+D560+D561</f>
        <v>952</v>
      </c>
      <c r="E556" s="29">
        <v>100</v>
      </c>
      <c r="F556" s="42">
        <f>F557+F558+F559+F560+F561</f>
        <v>0</v>
      </c>
      <c r="G556" s="29"/>
      <c r="H556" s="42">
        <f>H557+H558+H559+H560+H561</f>
        <v>0</v>
      </c>
      <c r="I556" s="29"/>
      <c r="J556" s="42">
        <f>J557+J558+J559+J560+J561</f>
        <v>0</v>
      </c>
      <c r="K556" s="12"/>
    </row>
    <row r="557" spans="1:11" ht="24" hidden="1" customHeight="1" x14ac:dyDescent="0.25">
      <c r="A557" s="7"/>
      <c r="B557" s="4" t="s">
        <v>4</v>
      </c>
      <c r="C557" s="4">
        <v>0</v>
      </c>
      <c r="D557" s="43">
        <v>0</v>
      </c>
      <c r="E557" s="9"/>
      <c r="F557" s="9">
        <v>0</v>
      </c>
      <c r="G557" s="9"/>
      <c r="H557" s="9">
        <v>0</v>
      </c>
      <c r="I557" s="9"/>
      <c r="J557" s="9">
        <v>0</v>
      </c>
      <c r="K557" s="12"/>
    </row>
    <row r="558" spans="1:11" ht="25.5" hidden="1" customHeight="1" x14ac:dyDescent="0.25">
      <c r="A558" s="7"/>
      <c r="B558" s="4" t="s">
        <v>5</v>
      </c>
      <c r="C558" s="4">
        <v>0</v>
      </c>
      <c r="D558" s="43">
        <v>0</v>
      </c>
      <c r="E558" s="9"/>
      <c r="F558" s="9">
        <v>0</v>
      </c>
      <c r="G558" s="9"/>
      <c r="H558" s="9">
        <v>0</v>
      </c>
      <c r="I558" s="9"/>
      <c r="J558" s="9">
        <v>0</v>
      </c>
      <c r="K558" s="12"/>
    </row>
    <row r="559" spans="1:11" ht="31.5" hidden="1" customHeight="1" x14ac:dyDescent="0.25">
      <c r="A559" s="7"/>
      <c r="B559" s="4" t="s">
        <v>6</v>
      </c>
      <c r="C559" s="4">
        <v>0</v>
      </c>
      <c r="D559" s="43">
        <v>0</v>
      </c>
      <c r="E559" s="9"/>
      <c r="F559" s="9">
        <v>0</v>
      </c>
      <c r="G559" s="9"/>
      <c r="H559" s="9">
        <v>0</v>
      </c>
      <c r="I559" s="9"/>
      <c r="J559" s="9">
        <v>0</v>
      </c>
      <c r="K559" s="12"/>
    </row>
    <row r="560" spans="1:11" ht="21" hidden="1" customHeight="1" x14ac:dyDescent="0.25">
      <c r="A560" s="7"/>
      <c r="B560" s="4" t="s">
        <v>7</v>
      </c>
      <c r="C560" s="4">
        <v>0</v>
      </c>
      <c r="D560" s="43">
        <v>0</v>
      </c>
      <c r="E560" s="9"/>
      <c r="F560" s="9">
        <v>0</v>
      </c>
      <c r="G560" s="9"/>
      <c r="H560" s="9">
        <v>0</v>
      </c>
      <c r="I560" s="9"/>
      <c r="J560" s="9">
        <v>0</v>
      </c>
      <c r="K560" s="12"/>
    </row>
    <row r="561" spans="1:11" x14ac:dyDescent="0.25">
      <c r="A561" s="3"/>
      <c r="B561" s="4" t="s">
        <v>8</v>
      </c>
      <c r="C561" s="21">
        <v>952</v>
      </c>
      <c r="D561" s="45">
        <v>952</v>
      </c>
      <c r="E561" s="9">
        <v>100</v>
      </c>
      <c r="F561" s="9">
        <v>0</v>
      </c>
      <c r="G561" s="9"/>
      <c r="H561" s="9">
        <v>0</v>
      </c>
      <c r="I561" s="9"/>
      <c r="J561" s="9">
        <v>0</v>
      </c>
      <c r="K561" s="10"/>
    </row>
    <row r="562" spans="1:11" ht="75" x14ac:dyDescent="0.25">
      <c r="A562" s="98" t="s">
        <v>285</v>
      </c>
      <c r="B562" s="38" t="s">
        <v>284</v>
      </c>
      <c r="C562" s="58">
        <f>C563+C564+C565+C566+C567</f>
        <v>500</v>
      </c>
      <c r="D562" s="58">
        <f>D563+D564+D565+D566+D567</f>
        <v>500</v>
      </c>
      <c r="E562" s="50">
        <v>100</v>
      </c>
      <c r="F562" s="59">
        <f>F563+F564+F565+F566+F567</f>
        <v>0</v>
      </c>
      <c r="G562" s="50"/>
      <c r="H562" s="59">
        <f>H563+H564+H565+H566+H567</f>
        <v>0</v>
      </c>
      <c r="I562" s="50"/>
      <c r="J562" s="59">
        <f>J563+J564+J565+J566+J567</f>
        <v>0</v>
      </c>
      <c r="K562" s="99"/>
    </row>
    <row r="563" spans="1:11" hidden="1" x14ac:dyDescent="0.25">
      <c r="A563" s="7"/>
      <c r="B563" s="4" t="s">
        <v>4</v>
      </c>
      <c r="C563" s="4">
        <v>0</v>
      </c>
      <c r="D563" s="43">
        <v>0</v>
      </c>
      <c r="E563" s="9"/>
      <c r="F563" s="9">
        <v>0</v>
      </c>
      <c r="G563" s="9"/>
      <c r="H563" s="9">
        <v>0</v>
      </c>
      <c r="I563" s="9"/>
      <c r="J563" s="9">
        <v>0</v>
      </c>
      <c r="K563" s="12"/>
    </row>
    <row r="564" spans="1:11" hidden="1" x14ac:dyDescent="0.25">
      <c r="A564" s="7"/>
      <c r="B564" s="4" t="s">
        <v>5</v>
      </c>
      <c r="C564" s="4">
        <v>0</v>
      </c>
      <c r="D564" s="43">
        <v>0</v>
      </c>
      <c r="E564" s="9"/>
      <c r="F564" s="9">
        <v>0</v>
      </c>
      <c r="G564" s="9"/>
      <c r="H564" s="9">
        <v>0</v>
      </c>
      <c r="I564" s="9"/>
      <c r="J564" s="9">
        <v>0</v>
      </c>
      <c r="K564" s="12"/>
    </row>
    <row r="565" spans="1:11" hidden="1" x14ac:dyDescent="0.25">
      <c r="A565" s="7"/>
      <c r="B565" s="4" t="s">
        <v>6</v>
      </c>
      <c r="C565" s="4">
        <v>0</v>
      </c>
      <c r="D565" s="43">
        <v>0</v>
      </c>
      <c r="E565" s="9"/>
      <c r="F565" s="9">
        <v>0</v>
      </c>
      <c r="G565" s="9"/>
      <c r="H565" s="9">
        <v>0</v>
      </c>
      <c r="I565" s="9"/>
      <c r="J565" s="9">
        <v>0</v>
      </c>
      <c r="K565" s="12"/>
    </row>
    <row r="566" spans="1:11" hidden="1" x14ac:dyDescent="0.25">
      <c r="A566" s="7"/>
      <c r="B566" s="4" t="s">
        <v>7</v>
      </c>
      <c r="C566" s="4">
        <v>0</v>
      </c>
      <c r="D566" s="43">
        <v>0</v>
      </c>
      <c r="E566" s="9"/>
      <c r="F566" s="9">
        <v>0</v>
      </c>
      <c r="G566" s="9"/>
      <c r="H566" s="9">
        <v>0</v>
      </c>
      <c r="I566" s="9"/>
      <c r="J566" s="9">
        <v>0</v>
      </c>
      <c r="K566" s="12"/>
    </row>
    <row r="567" spans="1:11" x14ac:dyDescent="0.25">
      <c r="A567" s="3"/>
      <c r="B567" s="4" t="s">
        <v>8</v>
      </c>
      <c r="C567" s="21">
        <v>500</v>
      </c>
      <c r="D567" s="45">
        <v>500</v>
      </c>
      <c r="E567" s="9">
        <v>100</v>
      </c>
      <c r="F567" s="9">
        <v>0</v>
      </c>
      <c r="G567" s="9"/>
      <c r="H567" s="9">
        <v>0</v>
      </c>
      <c r="I567" s="9"/>
      <c r="J567" s="9">
        <v>0</v>
      </c>
      <c r="K567" s="10"/>
    </row>
    <row r="568" spans="1:11" ht="44.25" customHeight="1" x14ac:dyDescent="0.25">
      <c r="A568" s="98" t="s">
        <v>286</v>
      </c>
      <c r="B568" s="38" t="s">
        <v>287</v>
      </c>
      <c r="C568" s="58">
        <f>C569+C570+C571+C572+C573</f>
        <v>7400</v>
      </c>
      <c r="D568" s="58">
        <f>D569+D570+D571+D572+D573</f>
        <v>7400</v>
      </c>
      <c r="E568" s="50">
        <v>100</v>
      </c>
      <c r="F568" s="59">
        <f>F569+F570+F571+F572+F573</f>
        <v>0</v>
      </c>
      <c r="G568" s="50"/>
      <c r="H568" s="59">
        <f>H569+H570+H571+H572+H573</f>
        <v>0</v>
      </c>
      <c r="I568" s="50"/>
      <c r="J568" s="59">
        <f>J569+J570+J571+J572+J573</f>
        <v>0</v>
      </c>
      <c r="K568" s="99"/>
    </row>
    <row r="569" spans="1:11" hidden="1" x14ac:dyDescent="0.25">
      <c r="A569" s="7"/>
      <c r="B569" s="4" t="s">
        <v>4</v>
      </c>
      <c r="C569" s="4">
        <v>0</v>
      </c>
      <c r="D569" s="43">
        <v>0</v>
      </c>
      <c r="E569" s="9"/>
      <c r="F569" s="9">
        <v>0</v>
      </c>
      <c r="G569" s="9"/>
      <c r="H569" s="9">
        <v>0</v>
      </c>
      <c r="I569" s="9"/>
      <c r="J569" s="9">
        <v>0</v>
      </c>
      <c r="K569" s="12"/>
    </row>
    <row r="570" spans="1:11" hidden="1" x14ac:dyDescent="0.25">
      <c r="A570" s="7"/>
      <c r="B570" s="4" t="s">
        <v>5</v>
      </c>
      <c r="C570" s="4">
        <v>0</v>
      </c>
      <c r="D570" s="43">
        <v>0</v>
      </c>
      <c r="E570" s="9"/>
      <c r="F570" s="9">
        <v>0</v>
      </c>
      <c r="G570" s="9"/>
      <c r="H570" s="9">
        <v>0</v>
      </c>
      <c r="I570" s="9"/>
      <c r="J570" s="9">
        <v>0</v>
      </c>
      <c r="K570" s="12"/>
    </row>
    <row r="571" spans="1:11" hidden="1" x14ac:dyDescent="0.25">
      <c r="A571" s="7"/>
      <c r="B571" s="4" t="s">
        <v>6</v>
      </c>
      <c r="C571" s="4">
        <v>0</v>
      </c>
      <c r="D571" s="43">
        <v>0</v>
      </c>
      <c r="E571" s="9"/>
      <c r="F571" s="9">
        <v>0</v>
      </c>
      <c r="G571" s="9"/>
      <c r="H571" s="9">
        <v>0</v>
      </c>
      <c r="I571" s="9"/>
      <c r="J571" s="9">
        <v>0</v>
      </c>
      <c r="K571" s="12"/>
    </row>
    <row r="572" spans="1:11" hidden="1" x14ac:dyDescent="0.25">
      <c r="A572" s="7"/>
      <c r="B572" s="4" t="s">
        <v>7</v>
      </c>
      <c r="C572" s="4">
        <v>0</v>
      </c>
      <c r="D572" s="43">
        <v>0</v>
      </c>
      <c r="E572" s="9"/>
      <c r="F572" s="9">
        <v>0</v>
      </c>
      <c r="G572" s="9"/>
      <c r="H572" s="9">
        <v>0</v>
      </c>
      <c r="I572" s="9"/>
      <c r="J572" s="9">
        <v>0</v>
      </c>
      <c r="K572" s="12"/>
    </row>
    <row r="573" spans="1:11" x14ac:dyDescent="0.25">
      <c r="A573" s="3"/>
      <c r="B573" s="4" t="s">
        <v>8</v>
      </c>
      <c r="C573" s="21">
        <v>7400</v>
      </c>
      <c r="D573" s="45">
        <v>7400</v>
      </c>
      <c r="E573" s="9">
        <v>100</v>
      </c>
      <c r="F573" s="9">
        <v>0</v>
      </c>
      <c r="G573" s="9"/>
      <c r="H573" s="9">
        <v>0</v>
      </c>
      <c r="I573" s="9"/>
      <c r="J573" s="9">
        <v>0</v>
      </c>
      <c r="K573" s="10"/>
    </row>
    <row r="574" spans="1:11" ht="59.25" customHeight="1" x14ac:dyDescent="0.25">
      <c r="A574" s="100" t="s">
        <v>288</v>
      </c>
      <c r="B574" s="38" t="s">
        <v>289</v>
      </c>
      <c r="C574" s="58">
        <f>C575+C576+C577+C578+C579</f>
        <v>6893</v>
      </c>
      <c r="D574" s="58">
        <f>D575+D576+D577+D578+D579</f>
        <v>6893</v>
      </c>
      <c r="E574" s="50">
        <v>100</v>
      </c>
      <c r="F574" s="59">
        <f>F575+F576+F577+F578+F579</f>
        <v>0</v>
      </c>
      <c r="G574" s="50"/>
      <c r="H574" s="59">
        <f>H575+H576+H577+H578+H579</f>
        <v>0</v>
      </c>
      <c r="I574" s="50"/>
      <c r="J574" s="59">
        <f>J575+J576+J577+J578+J579</f>
        <v>0</v>
      </c>
      <c r="K574" s="99"/>
    </row>
    <row r="575" spans="1:11" hidden="1" x14ac:dyDescent="0.25">
      <c r="A575" s="7"/>
      <c r="B575" s="4" t="s">
        <v>4</v>
      </c>
      <c r="C575" s="4">
        <v>0</v>
      </c>
      <c r="D575" s="43">
        <v>0</v>
      </c>
      <c r="E575" s="9"/>
      <c r="F575" s="9">
        <v>0</v>
      </c>
      <c r="G575" s="9"/>
      <c r="H575" s="9">
        <v>0</v>
      </c>
      <c r="I575" s="9"/>
      <c r="J575" s="9">
        <v>0</v>
      </c>
      <c r="K575" s="12"/>
    </row>
    <row r="576" spans="1:11" hidden="1" x14ac:dyDescent="0.25">
      <c r="A576" s="7"/>
      <c r="B576" s="4" t="s">
        <v>5</v>
      </c>
      <c r="C576" s="4">
        <v>0</v>
      </c>
      <c r="D576" s="43">
        <v>0</v>
      </c>
      <c r="E576" s="9"/>
      <c r="F576" s="9">
        <v>0</v>
      </c>
      <c r="G576" s="9"/>
      <c r="H576" s="9">
        <v>0</v>
      </c>
      <c r="I576" s="9"/>
      <c r="J576" s="9">
        <v>0</v>
      </c>
      <c r="K576" s="12"/>
    </row>
    <row r="577" spans="1:11" hidden="1" x14ac:dyDescent="0.25">
      <c r="A577" s="7"/>
      <c r="B577" s="4" t="s">
        <v>6</v>
      </c>
      <c r="C577" s="4">
        <v>0</v>
      </c>
      <c r="D577" s="43">
        <v>0</v>
      </c>
      <c r="E577" s="9"/>
      <c r="F577" s="9">
        <v>0</v>
      </c>
      <c r="G577" s="9"/>
      <c r="H577" s="9">
        <v>0</v>
      </c>
      <c r="I577" s="9"/>
      <c r="J577" s="9">
        <v>0</v>
      </c>
      <c r="K577" s="12"/>
    </row>
    <row r="578" spans="1:11" hidden="1" x14ac:dyDescent="0.25">
      <c r="A578" s="7"/>
      <c r="B578" s="4" t="s">
        <v>7</v>
      </c>
      <c r="C578" s="4">
        <v>0</v>
      </c>
      <c r="D578" s="43">
        <v>0</v>
      </c>
      <c r="E578" s="9"/>
      <c r="F578" s="9">
        <v>0</v>
      </c>
      <c r="G578" s="9"/>
      <c r="H578" s="9">
        <v>0</v>
      </c>
      <c r="I578" s="9"/>
      <c r="J578" s="9">
        <v>0</v>
      </c>
      <c r="K578" s="12"/>
    </row>
    <row r="579" spans="1:11" x14ac:dyDescent="0.25">
      <c r="A579" s="3"/>
      <c r="B579" s="4" t="s">
        <v>8</v>
      </c>
      <c r="C579" s="21">
        <v>6893</v>
      </c>
      <c r="D579" s="45">
        <v>6893</v>
      </c>
      <c r="E579" s="9">
        <v>100</v>
      </c>
      <c r="F579" s="9">
        <v>0</v>
      </c>
      <c r="G579" s="9"/>
      <c r="H579" s="9">
        <v>0</v>
      </c>
      <c r="I579" s="9"/>
      <c r="J579" s="9">
        <v>0</v>
      </c>
      <c r="K579" s="10"/>
    </row>
    <row r="580" spans="1:11" ht="44.25" customHeight="1" x14ac:dyDescent="0.25">
      <c r="A580" s="100" t="s">
        <v>290</v>
      </c>
      <c r="B580" s="38" t="s">
        <v>291</v>
      </c>
      <c r="C580" s="58">
        <f>C581+C582+C583+C584+C585</f>
        <v>4120</v>
      </c>
      <c r="D580" s="58">
        <f>D581+D582+D583+D584+D585</f>
        <v>4120</v>
      </c>
      <c r="E580" s="50">
        <v>100</v>
      </c>
      <c r="F580" s="59">
        <f>F581+F582+F583+F584+F585</f>
        <v>0</v>
      </c>
      <c r="G580" s="50"/>
      <c r="H580" s="59">
        <f>H581+H582+H583+H584+H585</f>
        <v>0</v>
      </c>
      <c r="I580" s="50"/>
      <c r="J580" s="59">
        <f>J581+J582+J583+J584+J585</f>
        <v>0</v>
      </c>
      <c r="K580" s="99"/>
    </row>
    <row r="581" spans="1:11" hidden="1" x14ac:dyDescent="0.25">
      <c r="A581" s="7"/>
      <c r="B581" s="4" t="s">
        <v>4</v>
      </c>
      <c r="C581" s="4">
        <v>0</v>
      </c>
      <c r="D581" s="43">
        <v>0</v>
      </c>
      <c r="E581" s="9"/>
      <c r="F581" s="9">
        <v>0</v>
      </c>
      <c r="G581" s="9"/>
      <c r="H581" s="9">
        <v>0</v>
      </c>
      <c r="I581" s="9"/>
      <c r="J581" s="9">
        <v>0</v>
      </c>
      <c r="K581" s="12"/>
    </row>
    <row r="582" spans="1:11" hidden="1" x14ac:dyDescent="0.25">
      <c r="A582" s="7"/>
      <c r="B582" s="4" t="s">
        <v>5</v>
      </c>
      <c r="C582" s="4">
        <v>0</v>
      </c>
      <c r="D582" s="43">
        <v>0</v>
      </c>
      <c r="E582" s="9"/>
      <c r="F582" s="9">
        <v>0</v>
      </c>
      <c r="G582" s="9"/>
      <c r="H582" s="9">
        <v>0</v>
      </c>
      <c r="I582" s="9"/>
      <c r="J582" s="9">
        <v>0</v>
      </c>
      <c r="K582" s="12"/>
    </row>
    <row r="583" spans="1:11" hidden="1" x14ac:dyDescent="0.25">
      <c r="A583" s="7"/>
      <c r="B583" s="4" t="s">
        <v>6</v>
      </c>
      <c r="C583" s="4">
        <v>0</v>
      </c>
      <c r="D583" s="43">
        <v>0</v>
      </c>
      <c r="E583" s="9"/>
      <c r="F583" s="9">
        <v>0</v>
      </c>
      <c r="G583" s="9"/>
      <c r="H583" s="9">
        <v>0</v>
      </c>
      <c r="I583" s="9"/>
      <c r="J583" s="9">
        <v>0</v>
      </c>
      <c r="K583" s="12"/>
    </row>
    <row r="584" spans="1:11" hidden="1" x14ac:dyDescent="0.25">
      <c r="A584" s="7"/>
      <c r="B584" s="4" t="s">
        <v>7</v>
      </c>
      <c r="C584" s="4">
        <v>0</v>
      </c>
      <c r="D584" s="43">
        <v>0</v>
      </c>
      <c r="E584" s="9"/>
      <c r="F584" s="9">
        <v>0</v>
      </c>
      <c r="G584" s="9"/>
      <c r="H584" s="9">
        <v>0</v>
      </c>
      <c r="I584" s="9"/>
      <c r="J584" s="9">
        <v>0</v>
      </c>
      <c r="K584" s="12"/>
    </row>
    <row r="585" spans="1:11" x14ac:dyDescent="0.25">
      <c r="A585" s="3"/>
      <c r="B585" s="4" t="s">
        <v>8</v>
      </c>
      <c r="C585" s="21">
        <v>4120</v>
      </c>
      <c r="D585" s="45">
        <v>4120</v>
      </c>
      <c r="E585" s="9">
        <v>100</v>
      </c>
      <c r="F585" s="9">
        <v>0</v>
      </c>
      <c r="G585" s="9"/>
      <c r="H585" s="9">
        <v>0</v>
      </c>
      <c r="I585" s="9"/>
      <c r="J585" s="9">
        <v>0</v>
      </c>
      <c r="K585" s="10"/>
    </row>
    <row r="586" spans="1:11" ht="59.25" customHeight="1" x14ac:dyDescent="0.25">
      <c r="A586" s="100" t="s">
        <v>292</v>
      </c>
      <c r="B586" s="38" t="s">
        <v>293</v>
      </c>
      <c r="C586" s="58">
        <f>C587+C588+C589+C590+C591</f>
        <v>5040</v>
      </c>
      <c r="D586" s="58">
        <f>D587+D588+D589+D590+D591</f>
        <v>5040</v>
      </c>
      <c r="E586" s="50">
        <v>100</v>
      </c>
      <c r="F586" s="59">
        <f>F587+F588+F589+F590+F591</f>
        <v>0</v>
      </c>
      <c r="G586" s="50"/>
      <c r="H586" s="59">
        <f>H587+H588+H589+H590+H591</f>
        <v>0</v>
      </c>
      <c r="I586" s="50"/>
      <c r="J586" s="59">
        <f>J587+J588+J589+J590+J591</f>
        <v>0</v>
      </c>
      <c r="K586" s="99"/>
    </row>
    <row r="587" spans="1:11" hidden="1" x14ac:dyDescent="0.25">
      <c r="A587" s="7"/>
      <c r="B587" s="4" t="s">
        <v>4</v>
      </c>
      <c r="C587" s="4">
        <v>0</v>
      </c>
      <c r="D587" s="43">
        <v>0</v>
      </c>
      <c r="E587" s="9"/>
      <c r="F587" s="9">
        <v>0</v>
      </c>
      <c r="G587" s="9"/>
      <c r="H587" s="9">
        <v>0</v>
      </c>
      <c r="I587" s="9"/>
      <c r="J587" s="9">
        <v>0</v>
      </c>
      <c r="K587" s="12"/>
    </row>
    <row r="588" spans="1:11" hidden="1" x14ac:dyDescent="0.25">
      <c r="A588" s="7"/>
      <c r="B588" s="4" t="s">
        <v>5</v>
      </c>
      <c r="C588" s="4">
        <v>0</v>
      </c>
      <c r="D588" s="43">
        <v>0</v>
      </c>
      <c r="E588" s="9"/>
      <c r="F588" s="9">
        <v>0</v>
      </c>
      <c r="G588" s="9"/>
      <c r="H588" s="9">
        <v>0</v>
      </c>
      <c r="I588" s="9"/>
      <c r="J588" s="9">
        <v>0</v>
      </c>
      <c r="K588" s="12"/>
    </row>
    <row r="589" spans="1:11" hidden="1" x14ac:dyDescent="0.25">
      <c r="A589" s="7"/>
      <c r="B589" s="4" t="s">
        <v>6</v>
      </c>
      <c r="C589" s="4">
        <v>0</v>
      </c>
      <c r="D589" s="43">
        <v>0</v>
      </c>
      <c r="E589" s="9"/>
      <c r="F589" s="9">
        <v>0</v>
      </c>
      <c r="G589" s="9"/>
      <c r="H589" s="9">
        <v>0</v>
      </c>
      <c r="I589" s="9"/>
      <c r="J589" s="9">
        <v>0</v>
      </c>
      <c r="K589" s="12"/>
    </row>
    <row r="590" spans="1:11" hidden="1" x14ac:dyDescent="0.25">
      <c r="A590" s="7"/>
      <c r="B590" s="4" t="s">
        <v>7</v>
      </c>
      <c r="C590" s="4">
        <v>0</v>
      </c>
      <c r="D590" s="43">
        <v>0</v>
      </c>
      <c r="E590" s="9"/>
      <c r="F590" s="9">
        <v>0</v>
      </c>
      <c r="G590" s="9"/>
      <c r="H590" s="9">
        <v>0</v>
      </c>
      <c r="I590" s="9"/>
      <c r="J590" s="9">
        <v>0</v>
      </c>
      <c r="K590" s="12"/>
    </row>
    <row r="591" spans="1:11" x14ac:dyDescent="0.25">
      <c r="A591" s="3"/>
      <c r="B591" s="4" t="s">
        <v>8</v>
      </c>
      <c r="C591" s="21">
        <v>5040</v>
      </c>
      <c r="D591" s="45">
        <v>5040</v>
      </c>
      <c r="E591" s="9">
        <v>100</v>
      </c>
      <c r="F591" s="9">
        <v>0</v>
      </c>
      <c r="G591" s="9"/>
      <c r="H591" s="9">
        <v>0</v>
      </c>
      <c r="I591" s="9"/>
      <c r="J591" s="9">
        <v>0</v>
      </c>
      <c r="K591" s="10"/>
    </row>
    <row r="592" spans="1:11" ht="58.5" customHeight="1" x14ac:dyDescent="0.25">
      <c r="A592" s="100" t="s">
        <v>294</v>
      </c>
      <c r="B592" s="38" t="s">
        <v>295</v>
      </c>
      <c r="C592" s="58">
        <f>C593+C594+C595+C596+C597</f>
        <v>2451</v>
      </c>
      <c r="D592" s="58">
        <f>D593+D594+D595+D596+D597</f>
        <v>2451</v>
      </c>
      <c r="E592" s="50">
        <v>100</v>
      </c>
      <c r="F592" s="59">
        <f>F593+F594+F595+F596+F597</f>
        <v>0</v>
      </c>
      <c r="G592" s="50"/>
      <c r="H592" s="59">
        <f>H593+H594+H595+H596+H597</f>
        <v>0</v>
      </c>
      <c r="I592" s="50"/>
      <c r="J592" s="59">
        <f>J593+J594+J595+J596+J597</f>
        <v>0</v>
      </c>
      <c r="K592" s="99"/>
    </row>
    <row r="593" spans="1:11" hidden="1" x14ac:dyDescent="0.25">
      <c r="A593" s="7"/>
      <c r="B593" s="4" t="s">
        <v>4</v>
      </c>
      <c r="C593" s="4">
        <v>0</v>
      </c>
      <c r="D593" s="43">
        <v>0</v>
      </c>
      <c r="E593" s="9"/>
      <c r="F593" s="9">
        <v>0</v>
      </c>
      <c r="G593" s="9"/>
      <c r="H593" s="9">
        <v>0</v>
      </c>
      <c r="I593" s="9"/>
      <c r="J593" s="9">
        <v>0</v>
      </c>
      <c r="K593" s="12"/>
    </row>
    <row r="594" spans="1:11" hidden="1" x14ac:dyDescent="0.25">
      <c r="A594" s="7"/>
      <c r="B594" s="4" t="s">
        <v>5</v>
      </c>
      <c r="C594" s="4">
        <v>0</v>
      </c>
      <c r="D594" s="43">
        <v>0</v>
      </c>
      <c r="E594" s="9"/>
      <c r="F594" s="9">
        <v>0</v>
      </c>
      <c r="G594" s="9"/>
      <c r="H594" s="9">
        <v>0</v>
      </c>
      <c r="I594" s="9"/>
      <c r="J594" s="9">
        <v>0</v>
      </c>
      <c r="K594" s="12"/>
    </row>
    <row r="595" spans="1:11" hidden="1" x14ac:dyDescent="0.25">
      <c r="A595" s="7"/>
      <c r="B595" s="4" t="s">
        <v>6</v>
      </c>
      <c r="C595" s="4">
        <v>0</v>
      </c>
      <c r="D595" s="43">
        <v>0</v>
      </c>
      <c r="E595" s="9"/>
      <c r="F595" s="9">
        <v>0</v>
      </c>
      <c r="G595" s="9"/>
      <c r="H595" s="9">
        <v>0</v>
      </c>
      <c r="I595" s="9"/>
      <c r="J595" s="9">
        <v>0</v>
      </c>
      <c r="K595" s="12"/>
    </row>
    <row r="596" spans="1:11" hidden="1" x14ac:dyDescent="0.25">
      <c r="A596" s="7"/>
      <c r="B596" s="4" t="s">
        <v>7</v>
      </c>
      <c r="C596" s="4">
        <v>0</v>
      </c>
      <c r="D596" s="43">
        <v>0</v>
      </c>
      <c r="E596" s="9"/>
      <c r="F596" s="9">
        <v>0</v>
      </c>
      <c r="G596" s="9"/>
      <c r="H596" s="9">
        <v>0</v>
      </c>
      <c r="I596" s="9"/>
      <c r="J596" s="9">
        <v>0</v>
      </c>
      <c r="K596" s="12"/>
    </row>
    <row r="597" spans="1:11" x14ac:dyDescent="0.25">
      <c r="A597" s="3"/>
      <c r="B597" s="4" t="s">
        <v>8</v>
      </c>
      <c r="C597" s="21">
        <v>2451</v>
      </c>
      <c r="D597" s="45">
        <v>2451</v>
      </c>
      <c r="E597" s="9">
        <v>100</v>
      </c>
      <c r="F597" s="9">
        <v>0</v>
      </c>
      <c r="G597" s="9"/>
      <c r="H597" s="9">
        <v>0</v>
      </c>
      <c r="I597" s="9"/>
      <c r="J597" s="9">
        <v>0</v>
      </c>
      <c r="K597" s="10"/>
    </row>
    <row r="598" spans="1:11" ht="43.5" customHeight="1" x14ac:dyDescent="0.25">
      <c r="A598" s="100" t="s">
        <v>296</v>
      </c>
      <c r="B598" s="38" t="s">
        <v>297</v>
      </c>
      <c r="C598" s="58">
        <f>C599+C600+C601+C602+C603</f>
        <v>807</v>
      </c>
      <c r="D598" s="58">
        <f>D599+D600+D601+D602+D603</f>
        <v>807</v>
      </c>
      <c r="E598" s="50">
        <v>100</v>
      </c>
      <c r="F598" s="59">
        <f>F599+F600+F601+F602+F603</f>
        <v>0</v>
      </c>
      <c r="G598" s="50"/>
      <c r="H598" s="59">
        <f>H599+H600+H601+H602+H603</f>
        <v>0</v>
      </c>
      <c r="I598" s="50"/>
      <c r="J598" s="59">
        <f>J599+J600+J601+J602+J603</f>
        <v>0</v>
      </c>
      <c r="K598" s="99"/>
    </row>
    <row r="599" spans="1:11" hidden="1" x14ac:dyDescent="0.25">
      <c r="A599" s="7"/>
      <c r="B599" s="4" t="s">
        <v>4</v>
      </c>
      <c r="C599" s="4">
        <v>0</v>
      </c>
      <c r="D599" s="43">
        <v>0</v>
      </c>
      <c r="E599" s="9"/>
      <c r="F599" s="9">
        <v>0</v>
      </c>
      <c r="G599" s="9"/>
      <c r="H599" s="9">
        <v>0</v>
      </c>
      <c r="I599" s="9"/>
      <c r="J599" s="9">
        <v>0</v>
      </c>
      <c r="K599" s="12"/>
    </row>
    <row r="600" spans="1:11" hidden="1" x14ac:dyDescent="0.25">
      <c r="A600" s="7"/>
      <c r="B600" s="4" t="s">
        <v>5</v>
      </c>
      <c r="C600" s="4">
        <v>0</v>
      </c>
      <c r="D600" s="43">
        <v>0</v>
      </c>
      <c r="E600" s="9"/>
      <c r="F600" s="9">
        <v>0</v>
      </c>
      <c r="G600" s="9"/>
      <c r="H600" s="9">
        <v>0</v>
      </c>
      <c r="I600" s="9"/>
      <c r="J600" s="9">
        <v>0</v>
      </c>
      <c r="K600" s="12"/>
    </row>
    <row r="601" spans="1:11" hidden="1" x14ac:dyDescent="0.25">
      <c r="A601" s="7"/>
      <c r="B601" s="4" t="s">
        <v>6</v>
      </c>
      <c r="C601" s="4">
        <v>0</v>
      </c>
      <c r="D601" s="43">
        <v>0</v>
      </c>
      <c r="E601" s="9"/>
      <c r="F601" s="9">
        <v>0</v>
      </c>
      <c r="G601" s="9"/>
      <c r="H601" s="9">
        <v>0</v>
      </c>
      <c r="I601" s="9"/>
      <c r="J601" s="9">
        <v>0</v>
      </c>
      <c r="K601" s="12"/>
    </row>
    <row r="602" spans="1:11" hidden="1" x14ac:dyDescent="0.25">
      <c r="A602" s="7"/>
      <c r="B602" s="4" t="s">
        <v>7</v>
      </c>
      <c r="C602" s="4">
        <v>0</v>
      </c>
      <c r="D602" s="43">
        <v>0</v>
      </c>
      <c r="E602" s="9"/>
      <c r="F602" s="9">
        <v>0</v>
      </c>
      <c r="G602" s="9"/>
      <c r="H602" s="9">
        <v>0</v>
      </c>
      <c r="I602" s="9"/>
      <c r="J602" s="9">
        <v>0</v>
      </c>
      <c r="K602" s="12"/>
    </row>
    <row r="603" spans="1:11" x14ac:dyDescent="0.25">
      <c r="A603" s="3"/>
      <c r="B603" s="4" t="s">
        <v>8</v>
      </c>
      <c r="C603" s="21">
        <v>807</v>
      </c>
      <c r="D603" s="45">
        <v>807</v>
      </c>
      <c r="E603" s="9">
        <v>100</v>
      </c>
      <c r="F603" s="9">
        <v>0</v>
      </c>
      <c r="G603" s="9"/>
      <c r="H603" s="9">
        <v>0</v>
      </c>
      <c r="I603" s="9"/>
      <c r="J603" s="9">
        <v>0</v>
      </c>
      <c r="K603" s="10"/>
    </row>
    <row r="604" spans="1:11" ht="43.5" customHeight="1" x14ac:dyDescent="0.25">
      <c r="A604" s="100" t="s">
        <v>298</v>
      </c>
      <c r="B604" s="38" t="s">
        <v>299</v>
      </c>
      <c r="C604" s="58">
        <f>C605+C606+C607+C608+C609</f>
        <v>5883</v>
      </c>
      <c r="D604" s="58">
        <f>D605+D606+D607+D608+D609</f>
        <v>5883</v>
      </c>
      <c r="E604" s="50">
        <v>100</v>
      </c>
      <c r="F604" s="59">
        <f>F605+F606+F607+F608+F609</f>
        <v>0</v>
      </c>
      <c r="G604" s="50"/>
      <c r="H604" s="59">
        <f>H605+H606+H607+H608+H609</f>
        <v>0</v>
      </c>
      <c r="I604" s="50"/>
      <c r="J604" s="59">
        <f>J605+J606+J607+J608+J609</f>
        <v>0</v>
      </c>
      <c r="K604" s="99"/>
    </row>
    <row r="605" spans="1:11" hidden="1" x14ac:dyDescent="0.25">
      <c r="A605" s="7"/>
      <c r="B605" s="4" t="s">
        <v>4</v>
      </c>
      <c r="C605" s="4">
        <v>0</v>
      </c>
      <c r="D605" s="43">
        <v>0</v>
      </c>
      <c r="E605" s="9"/>
      <c r="F605" s="9">
        <v>0</v>
      </c>
      <c r="G605" s="9"/>
      <c r="H605" s="9">
        <v>0</v>
      </c>
      <c r="I605" s="9"/>
      <c r="J605" s="9">
        <v>0</v>
      </c>
      <c r="K605" s="12"/>
    </row>
    <row r="606" spans="1:11" hidden="1" x14ac:dyDescent="0.25">
      <c r="A606" s="7"/>
      <c r="B606" s="4" t="s">
        <v>5</v>
      </c>
      <c r="C606" s="4">
        <v>0</v>
      </c>
      <c r="D606" s="43">
        <v>0</v>
      </c>
      <c r="E606" s="9"/>
      <c r="F606" s="9">
        <v>0</v>
      </c>
      <c r="G606" s="9"/>
      <c r="H606" s="9">
        <v>0</v>
      </c>
      <c r="I606" s="9"/>
      <c r="J606" s="9">
        <v>0</v>
      </c>
      <c r="K606" s="12"/>
    </row>
    <row r="607" spans="1:11" hidden="1" x14ac:dyDescent="0.25">
      <c r="A607" s="7"/>
      <c r="B607" s="4" t="s">
        <v>6</v>
      </c>
      <c r="C607" s="4">
        <v>0</v>
      </c>
      <c r="D607" s="43">
        <v>0</v>
      </c>
      <c r="E607" s="9"/>
      <c r="F607" s="9">
        <v>0</v>
      </c>
      <c r="G607" s="9"/>
      <c r="H607" s="9">
        <v>0</v>
      </c>
      <c r="I607" s="9"/>
      <c r="J607" s="9">
        <v>0</v>
      </c>
      <c r="K607" s="12"/>
    </row>
    <row r="608" spans="1:11" hidden="1" x14ac:dyDescent="0.25">
      <c r="A608" s="7"/>
      <c r="B608" s="4" t="s">
        <v>7</v>
      </c>
      <c r="C608" s="4">
        <v>0</v>
      </c>
      <c r="D608" s="43">
        <v>0</v>
      </c>
      <c r="E608" s="9"/>
      <c r="F608" s="9">
        <v>0</v>
      </c>
      <c r="G608" s="9"/>
      <c r="H608" s="9">
        <v>0</v>
      </c>
      <c r="I608" s="9"/>
      <c r="J608" s="9">
        <v>0</v>
      </c>
      <c r="K608" s="12"/>
    </row>
    <row r="609" spans="1:11" x14ac:dyDescent="0.25">
      <c r="A609" s="3"/>
      <c r="B609" s="4" t="s">
        <v>8</v>
      </c>
      <c r="C609" s="21">
        <v>5883</v>
      </c>
      <c r="D609" s="45">
        <v>5883</v>
      </c>
      <c r="E609" s="9">
        <v>100</v>
      </c>
      <c r="F609" s="9">
        <v>0</v>
      </c>
      <c r="G609" s="9"/>
      <c r="H609" s="9">
        <v>0</v>
      </c>
      <c r="I609" s="9"/>
      <c r="J609" s="9">
        <v>0</v>
      </c>
      <c r="K609" s="10"/>
    </row>
    <row r="610" spans="1:11" ht="45" x14ac:dyDescent="0.25">
      <c r="A610" s="100" t="s">
        <v>300</v>
      </c>
      <c r="B610" s="38" t="s">
        <v>302</v>
      </c>
      <c r="C610" s="58">
        <f>C611+C612+C613+C614+C615</f>
        <v>5094</v>
      </c>
      <c r="D610" s="58">
        <f>D611+D612+D613+D614+D615</f>
        <v>5094</v>
      </c>
      <c r="E610" s="50">
        <v>100</v>
      </c>
      <c r="F610" s="59">
        <f>F611+F612+F613+F614+F615</f>
        <v>0</v>
      </c>
      <c r="G610" s="50"/>
      <c r="H610" s="59">
        <f>H611+H612+H613+H614+H615</f>
        <v>0</v>
      </c>
      <c r="I610" s="50"/>
      <c r="J610" s="59">
        <f>J611+J612+J613+J614+J615</f>
        <v>0</v>
      </c>
      <c r="K610" s="99"/>
    </row>
    <row r="611" spans="1:11" ht="0.75" customHeight="1" x14ac:dyDescent="0.25">
      <c r="A611" s="7"/>
      <c r="B611" s="4" t="s">
        <v>4</v>
      </c>
      <c r="C611" s="4">
        <v>0</v>
      </c>
      <c r="D611" s="43">
        <v>0</v>
      </c>
      <c r="E611" s="9"/>
      <c r="F611" s="9">
        <v>0</v>
      </c>
      <c r="G611" s="9"/>
      <c r="H611" s="9">
        <v>0</v>
      </c>
      <c r="I611" s="9"/>
      <c r="J611" s="9">
        <v>0</v>
      </c>
      <c r="K611" s="12"/>
    </row>
    <row r="612" spans="1:11" hidden="1" x14ac:dyDescent="0.25">
      <c r="A612" s="7"/>
      <c r="B612" s="4" t="s">
        <v>5</v>
      </c>
      <c r="C612" s="4">
        <v>0</v>
      </c>
      <c r="D612" s="43">
        <v>0</v>
      </c>
      <c r="E612" s="9"/>
      <c r="F612" s="9">
        <v>0</v>
      </c>
      <c r="G612" s="9"/>
      <c r="H612" s="9">
        <v>0</v>
      </c>
      <c r="I612" s="9"/>
      <c r="J612" s="9">
        <v>0</v>
      </c>
      <c r="K612" s="12"/>
    </row>
    <row r="613" spans="1:11" hidden="1" x14ac:dyDescent="0.25">
      <c r="A613" s="7"/>
      <c r="B613" s="4" t="s">
        <v>6</v>
      </c>
      <c r="C613" s="4">
        <v>0</v>
      </c>
      <c r="D613" s="43">
        <v>0</v>
      </c>
      <c r="E613" s="9"/>
      <c r="F613" s="9">
        <v>0</v>
      </c>
      <c r="G613" s="9"/>
      <c r="H613" s="9">
        <v>0</v>
      </c>
      <c r="I613" s="9"/>
      <c r="J613" s="9">
        <v>0</v>
      </c>
      <c r="K613" s="12"/>
    </row>
    <row r="614" spans="1:11" hidden="1" x14ac:dyDescent="0.25">
      <c r="A614" s="7"/>
      <c r="B614" s="4" t="s">
        <v>7</v>
      </c>
      <c r="C614" s="4">
        <v>0</v>
      </c>
      <c r="D614" s="43">
        <v>0</v>
      </c>
      <c r="E614" s="9"/>
      <c r="F614" s="9">
        <v>0</v>
      </c>
      <c r="G614" s="9"/>
      <c r="H614" s="9">
        <v>0</v>
      </c>
      <c r="I614" s="9"/>
      <c r="J614" s="9">
        <v>0</v>
      </c>
      <c r="K614" s="12"/>
    </row>
    <row r="615" spans="1:11" x14ac:dyDescent="0.25">
      <c r="A615" s="3"/>
      <c r="B615" s="4" t="s">
        <v>8</v>
      </c>
      <c r="C615" s="21">
        <v>5094</v>
      </c>
      <c r="D615" s="45">
        <v>5094</v>
      </c>
      <c r="E615" s="9">
        <v>100</v>
      </c>
      <c r="F615" s="9">
        <v>0</v>
      </c>
      <c r="G615" s="9"/>
      <c r="H615" s="9">
        <v>0</v>
      </c>
      <c r="I615" s="9"/>
      <c r="J615" s="9">
        <v>0</v>
      </c>
      <c r="K615" s="10"/>
    </row>
    <row r="616" spans="1:11" ht="59.25" customHeight="1" x14ac:dyDescent="0.25">
      <c r="A616" s="100" t="s">
        <v>301</v>
      </c>
      <c r="B616" s="38" t="s">
        <v>303</v>
      </c>
      <c r="C616" s="58">
        <f>C617+C618+C619+C620+C621</f>
        <v>10838</v>
      </c>
      <c r="D616" s="58">
        <f>D617+D618+D619+D620+D621</f>
        <v>10838</v>
      </c>
      <c r="E616" s="50">
        <v>100</v>
      </c>
      <c r="F616" s="59">
        <f>F617+F618+F619+F620+F621</f>
        <v>0</v>
      </c>
      <c r="G616" s="50"/>
      <c r="H616" s="59">
        <f>H617+H618+H619+H620+H621</f>
        <v>0</v>
      </c>
      <c r="I616" s="50"/>
      <c r="J616" s="59">
        <f>J617+J618+J619+J620+J621</f>
        <v>0</v>
      </c>
      <c r="K616" s="99"/>
    </row>
    <row r="617" spans="1:11" hidden="1" x14ac:dyDescent="0.25">
      <c r="A617" s="7"/>
      <c r="B617" s="4" t="s">
        <v>4</v>
      </c>
      <c r="C617" s="4">
        <v>0</v>
      </c>
      <c r="D617" s="43">
        <v>0</v>
      </c>
      <c r="E617" s="9"/>
      <c r="F617" s="9">
        <v>0</v>
      </c>
      <c r="G617" s="9"/>
      <c r="H617" s="9">
        <v>0</v>
      </c>
      <c r="I617" s="9"/>
      <c r="J617" s="9">
        <v>0</v>
      </c>
      <c r="K617" s="12"/>
    </row>
    <row r="618" spans="1:11" hidden="1" x14ac:dyDescent="0.25">
      <c r="A618" s="7"/>
      <c r="B618" s="4" t="s">
        <v>5</v>
      </c>
      <c r="C618" s="4">
        <v>0</v>
      </c>
      <c r="D618" s="43">
        <v>0</v>
      </c>
      <c r="E618" s="9"/>
      <c r="F618" s="9">
        <v>0</v>
      </c>
      <c r="G618" s="9"/>
      <c r="H618" s="9">
        <v>0</v>
      </c>
      <c r="I618" s="9"/>
      <c r="J618" s="9">
        <v>0</v>
      </c>
      <c r="K618" s="12"/>
    </row>
    <row r="619" spans="1:11" hidden="1" x14ac:dyDescent="0.25">
      <c r="A619" s="7"/>
      <c r="B619" s="4" t="s">
        <v>6</v>
      </c>
      <c r="C619" s="4">
        <v>0</v>
      </c>
      <c r="D619" s="43">
        <v>0</v>
      </c>
      <c r="E619" s="9"/>
      <c r="F619" s="9">
        <v>0</v>
      </c>
      <c r="G619" s="9"/>
      <c r="H619" s="9">
        <v>0</v>
      </c>
      <c r="I619" s="9"/>
      <c r="J619" s="9">
        <v>0</v>
      </c>
      <c r="K619" s="12"/>
    </row>
    <row r="620" spans="1:11" hidden="1" x14ac:dyDescent="0.25">
      <c r="A620" s="7"/>
      <c r="B620" s="4" t="s">
        <v>7</v>
      </c>
      <c r="C620" s="4">
        <v>0</v>
      </c>
      <c r="D620" s="43">
        <v>0</v>
      </c>
      <c r="E620" s="9"/>
      <c r="F620" s="9">
        <v>0</v>
      </c>
      <c r="G620" s="9"/>
      <c r="H620" s="9">
        <v>0</v>
      </c>
      <c r="I620" s="9"/>
      <c r="J620" s="9">
        <v>0</v>
      </c>
      <c r="K620" s="12"/>
    </row>
    <row r="621" spans="1:11" x14ac:dyDescent="0.25">
      <c r="A621" s="3"/>
      <c r="B621" s="4" t="s">
        <v>8</v>
      </c>
      <c r="C621" s="21">
        <v>10838</v>
      </c>
      <c r="D621" s="45">
        <v>10838</v>
      </c>
      <c r="E621" s="9">
        <v>100</v>
      </c>
      <c r="F621" s="9">
        <v>0</v>
      </c>
      <c r="G621" s="9"/>
      <c r="H621" s="9">
        <v>0</v>
      </c>
      <c r="I621" s="9"/>
      <c r="J621" s="9">
        <v>0</v>
      </c>
      <c r="K621" s="10"/>
    </row>
    <row r="622" spans="1:11" ht="58.5" customHeight="1" x14ac:dyDescent="0.25">
      <c r="A622" s="100" t="s">
        <v>304</v>
      </c>
      <c r="B622" s="38" t="s">
        <v>305</v>
      </c>
      <c r="C622" s="58">
        <f>C623+C624+C625+C626+C627</f>
        <v>2262</v>
      </c>
      <c r="D622" s="58">
        <f>D623+D624+D625+D626+D627</f>
        <v>2262</v>
      </c>
      <c r="E622" s="50">
        <v>100</v>
      </c>
      <c r="F622" s="59">
        <f>F623+F624+F625+F626+F627</f>
        <v>0</v>
      </c>
      <c r="G622" s="50"/>
      <c r="H622" s="59">
        <f>H623+H624+H625+H626+H627</f>
        <v>0</v>
      </c>
      <c r="I622" s="50"/>
      <c r="J622" s="59">
        <f>J623+J624+J625+J626+J627</f>
        <v>0</v>
      </c>
      <c r="K622" s="99"/>
    </row>
    <row r="623" spans="1:11" hidden="1" x14ac:dyDescent="0.25">
      <c r="A623" s="7"/>
      <c r="B623" s="4" t="s">
        <v>4</v>
      </c>
      <c r="C623" s="4">
        <v>0</v>
      </c>
      <c r="D623" s="43">
        <v>0</v>
      </c>
      <c r="E623" s="9"/>
      <c r="F623" s="9">
        <v>0</v>
      </c>
      <c r="G623" s="9"/>
      <c r="H623" s="9">
        <v>0</v>
      </c>
      <c r="I623" s="9"/>
      <c r="J623" s="9">
        <v>0</v>
      </c>
      <c r="K623" s="12"/>
    </row>
    <row r="624" spans="1:11" hidden="1" x14ac:dyDescent="0.25">
      <c r="A624" s="7"/>
      <c r="B624" s="4" t="s">
        <v>5</v>
      </c>
      <c r="C624" s="4">
        <v>0</v>
      </c>
      <c r="D624" s="43">
        <v>0</v>
      </c>
      <c r="E624" s="9"/>
      <c r="F624" s="9">
        <v>0</v>
      </c>
      <c r="G624" s="9"/>
      <c r="H624" s="9">
        <v>0</v>
      </c>
      <c r="I624" s="9"/>
      <c r="J624" s="9">
        <v>0</v>
      </c>
      <c r="K624" s="12"/>
    </row>
    <row r="625" spans="1:11" hidden="1" x14ac:dyDescent="0.25">
      <c r="A625" s="7"/>
      <c r="B625" s="4" t="s">
        <v>6</v>
      </c>
      <c r="C625" s="4">
        <v>0</v>
      </c>
      <c r="D625" s="43">
        <v>0</v>
      </c>
      <c r="E625" s="9"/>
      <c r="F625" s="9">
        <v>0</v>
      </c>
      <c r="G625" s="9"/>
      <c r="H625" s="9">
        <v>0</v>
      </c>
      <c r="I625" s="9"/>
      <c r="J625" s="9">
        <v>0</v>
      </c>
      <c r="K625" s="12"/>
    </row>
    <row r="626" spans="1:11" hidden="1" x14ac:dyDescent="0.25">
      <c r="A626" s="7"/>
      <c r="B626" s="4" t="s">
        <v>7</v>
      </c>
      <c r="C626" s="4">
        <v>0</v>
      </c>
      <c r="D626" s="43">
        <v>0</v>
      </c>
      <c r="E626" s="9"/>
      <c r="F626" s="9">
        <v>0</v>
      </c>
      <c r="G626" s="9"/>
      <c r="H626" s="9">
        <v>0</v>
      </c>
      <c r="I626" s="9"/>
      <c r="J626" s="9">
        <v>0</v>
      </c>
      <c r="K626" s="12"/>
    </row>
    <row r="627" spans="1:11" x14ac:dyDescent="0.25">
      <c r="A627" s="3"/>
      <c r="B627" s="4" t="s">
        <v>8</v>
      </c>
      <c r="C627" s="21">
        <v>2262</v>
      </c>
      <c r="D627" s="45">
        <v>2262</v>
      </c>
      <c r="E627" s="9">
        <v>100</v>
      </c>
      <c r="F627" s="9">
        <v>0</v>
      </c>
      <c r="G627" s="9"/>
      <c r="H627" s="9">
        <v>0</v>
      </c>
      <c r="I627" s="9"/>
      <c r="J627" s="9">
        <v>0</v>
      </c>
      <c r="K627" s="10"/>
    </row>
    <row r="628" spans="1:11" ht="60" x14ac:dyDescent="0.25">
      <c r="A628" s="100" t="s">
        <v>306</v>
      </c>
      <c r="B628" s="38" t="s">
        <v>307</v>
      </c>
      <c r="C628" s="58">
        <f>C629+C630+C631+C632+C633</f>
        <v>4362</v>
      </c>
      <c r="D628" s="58">
        <f>D629+D630+D631+D632+D633</f>
        <v>4362</v>
      </c>
      <c r="E628" s="50">
        <v>100</v>
      </c>
      <c r="F628" s="59">
        <f>F629+F630+F631+F632+F633</f>
        <v>0</v>
      </c>
      <c r="G628" s="50"/>
      <c r="H628" s="59">
        <f>H629+H630+H631+H632+H633</f>
        <v>0</v>
      </c>
      <c r="I628" s="50"/>
      <c r="J628" s="59">
        <f>J629+J630+J631+J632+J633</f>
        <v>0</v>
      </c>
      <c r="K628" s="99"/>
    </row>
    <row r="629" spans="1:11" hidden="1" x14ac:dyDescent="0.25">
      <c r="A629" s="7"/>
      <c r="B629" s="4" t="s">
        <v>4</v>
      </c>
      <c r="C629" s="4">
        <v>0</v>
      </c>
      <c r="D629" s="43">
        <v>0</v>
      </c>
      <c r="E629" s="9"/>
      <c r="F629" s="9">
        <v>0</v>
      </c>
      <c r="G629" s="9"/>
      <c r="H629" s="9">
        <v>0</v>
      </c>
      <c r="I629" s="9"/>
      <c r="J629" s="9">
        <v>0</v>
      </c>
      <c r="K629" s="12"/>
    </row>
    <row r="630" spans="1:11" hidden="1" x14ac:dyDescent="0.25">
      <c r="A630" s="7"/>
      <c r="B630" s="4" t="s">
        <v>5</v>
      </c>
      <c r="C630" s="4">
        <v>0</v>
      </c>
      <c r="D630" s="43">
        <v>0</v>
      </c>
      <c r="E630" s="9"/>
      <c r="F630" s="9">
        <v>0</v>
      </c>
      <c r="G630" s="9"/>
      <c r="H630" s="9">
        <v>0</v>
      </c>
      <c r="I630" s="9"/>
      <c r="J630" s="9">
        <v>0</v>
      </c>
      <c r="K630" s="12"/>
    </row>
    <row r="631" spans="1:11" hidden="1" x14ac:dyDescent="0.25">
      <c r="A631" s="7"/>
      <c r="B631" s="4" t="s">
        <v>6</v>
      </c>
      <c r="C631" s="4">
        <v>0</v>
      </c>
      <c r="D631" s="43">
        <v>0</v>
      </c>
      <c r="E631" s="9"/>
      <c r="F631" s="9">
        <v>0</v>
      </c>
      <c r="G631" s="9"/>
      <c r="H631" s="9">
        <v>0</v>
      </c>
      <c r="I631" s="9"/>
      <c r="J631" s="9">
        <v>0</v>
      </c>
      <c r="K631" s="12"/>
    </row>
    <row r="632" spans="1:11" hidden="1" x14ac:dyDescent="0.25">
      <c r="A632" s="7"/>
      <c r="B632" s="4" t="s">
        <v>7</v>
      </c>
      <c r="C632" s="4">
        <v>0</v>
      </c>
      <c r="D632" s="43">
        <v>0</v>
      </c>
      <c r="E632" s="9"/>
      <c r="F632" s="9">
        <v>0</v>
      </c>
      <c r="G632" s="9"/>
      <c r="H632" s="9">
        <v>0</v>
      </c>
      <c r="I632" s="9"/>
      <c r="J632" s="9">
        <v>0</v>
      </c>
      <c r="K632" s="12"/>
    </row>
    <row r="633" spans="1:11" x14ac:dyDescent="0.25">
      <c r="A633" s="3"/>
      <c r="B633" s="4" t="s">
        <v>8</v>
      </c>
      <c r="C633" s="21">
        <v>4362</v>
      </c>
      <c r="D633" s="45">
        <v>4362</v>
      </c>
      <c r="E633" s="9">
        <v>100</v>
      </c>
      <c r="F633" s="9">
        <v>0</v>
      </c>
      <c r="G633" s="9"/>
      <c r="H633" s="9">
        <v>0</v>
      </c>
      <c r="I633" s="9"/>
      <c r="J633" s="9">
        <v>0</v>
      </c>
      <c r="K633" s="10"/>
    </row>
    <row r="634" spans="1:11" ht="58.5" customHeight="1" x14ac:dyDescent="0.25">
      <c r="A634" s="100" t="s">
        <v>308</v>
      </c>
      <c r="B634" s="38" t="s">
        <v>309</v>
      </c>
      <c r="C634" s="58">
        <f>C635+C636+C637+C638+C639</f>
        <v>274</v>
      </c>
      <c r="D634" s="58">
        <f>D635+D636+D637+D638+D639</f>
        <v>274</v>
      </c>
      <c r="E634" s="50">
        <v>100</v>
      </c>
      <c r="F634" s="59">
        <f>F635+F636+F637+F638+F639</f>
        <v>0</v>
      </c>
      <c r="G634" s="50"/>
      <c r="H634" s="59">
        <f>H635+H636+H637+H638+H639</f>
        <v>0</v>
      </c>
      <c r="I634" s="50"/>
      <c r="J634" s="59">
        <f>J635+J636+J637+J638+J639</f>
        <v>0</v>
      </c>
      <c r="K634" s="99"/>
    </row>
    <row r="635" spans="1:11" hidden="1" x14ac:dyDescent="0.25">
      <c r="A635" s="7"/>
      <c r="B635" s="4" t="s">
        <v>4</v>
      </c>
      <c r="C635" s="4">
        <v>0</v>
      </c>
      <c r="D635" s="43">
        <v>0</v>
      </c>
      <c r="E635" s="9"/>
      <c r="F635" s="9">
        <v>0</v>
      </c>
      <c r="G635" s="9"/>
      <c r="H635" s="9">
        <v>0</v>
      </c>
      <c r="I635" s="9"/>
      <c r="J635" s="9">
        <v>0</v>
      </c>
      <c r="K635" s="12"/>
    </row>
    <row r="636" spans="1:11" hidden="1" x14ac:dyDescent="0.25">
      <c r="A636" s="7"/>
      <c r="B636" s="4" t="s">
        <v>5</v>
      </c>
      <c r="C636" s="4">
        <v>0</v>
      </c>
      <c r="D636" s="43">
        <v>0</v>
      </c>
      <c r="E636" s="9"/>
      <c r="F636" s="9">
        <v>0</v>
      </c>
      <c r="G636" s="9"/>
      <c r="H636" s="9">
        <v>0</v>
      </c>
      <c r="I636" s="9"/>
      <c r="J636" s="9">
        <v>0</v>
      </c>
      <c r="K636" s="12"/>
    </row>
    <row r="637" spans="1:11" hidden="1" x14ac:dyDescent="0.25">
      <c r="A637" s="7"/>
      <c r="B637" s="4" t="s">
        <v>6</v>
      </c>
      <c r="C637" s="4">
        <v>0</v>
      </c>
      <c r="D637" s="43">
        <v>0</v>
      </c>
      <c r="E637" s="9"/>
      <c r="F637" s="9">
        <v>0</v>
      </c>
      <c r="G637" s="9"/>
      <c r="H637" s="9">
        <v>0</v>
      </c>
      <c r="I637" s="9"/>
      <c r="J637" s="9">
        <v>0</v>
      </c>
      <c r="K637" s="12"/>
    </row>
    <row r="638" spans="1:11" hidden="1" x14ac:dyDescent="0.25">
      <c r="A638" s="7"/>
      <c r="B638" s="4" t="s">
        <v>7</v>
      </c>
      <c r="C638" s="4">
        <v>0</v>
      </c>
      <c r="D638" s="43">
        <v>0</v>
      </c>
      <c r="E638" s="9"/>
      <c r="F638" s="9">
        <v>0</v>
      </c>
      <c r="G638" s="9"/>
      <c r="H638" s="9">
        <v>0</v>
      </c>
      <c r="I638" s="9"/>
      <c r="J638" s="9">
        <v>0</v>
      </c>
      <c r="K638" s="12"/>
    </row>
    <row r="639" spans="1:11" x14ac:dyDescent="0.25">
      <c r="A639" s="3"/>
      <c r="B639" s="4" t="s">
        <v>8</v>
      </c>
      <c r="C639" s="21">
        <v>274</v>
      </c>
      <c r="D639" s="45">
        <v>274</v>
      </c>
      <c r="E639" s="9">
        <v>100</v>
      </c>
      <c r="F639" s="9">
        <v>0</v>
      </c>
      <c r="G639" s="9"/>
      <c r="H639" s="9">
        <v>0</v>
      </c>
      <c r="I639" s="9"/>
      <c r="J639" s="9">
        <v>0</v>
      </c>
      <c r="K639" s="10"/>
    </row>
    <row r="640" spans="1:11" ht="58.5" customHeight="1" x14ac:dyDescent="0.25">
      <c r="A640" s="100" t="s">
        <v>308</v>
      </c>
      <c r="B640" s="38" t="s">
        <v>310</v>
      </c>
      <c r="C640" s="58">
        <f>C641+C642+C643+C644+C645</f>
        <v>84</v>
      </c>
      <c r="D640" s="58">
        <f>D641+D642+D643+D644+D645</f>
        <v>84</v>
      </c>
      <c r="E640" s="50">
        <v>100</v>
      </c>
      <c r="F640" s="59">
        <f>F641+F642+F643+F644+F645</f>
        <v>0</v>
      </c>
      <c r="G640" s="50"/>
      <c r="H640" s="59">
        <f>H641+H642+H643+H644+H645</f>
        <v>0</v>
      </c>
      <c r="I640" s="50"/>
      <c r="J640" s="59">
        <f>J641+J642+J643+J644+J645</f>
        <v>0</v>
      </c>
      <c r="K640" s="99"/>
    </row>
    <row r="641" spans="1:11" hidden="1" x14ac:dyDescent="0.25">
      <c r="A641" s="7"/>
      <c r="B641" s="4" t="s">
        <v>4</v>
      </c>
      <c r="C641" s="4">
        <v>0</v>
      </c>
      <c r="D641" s="43">
        <v>0</v>
      </c>
      <c r="E641" s="9"/>
      <c r="F641" s="9">
        <v>0</v>
      </c>
      <c r="G641" s="9"/>
      <c r="H641" s="9">
        <v>0</v>
      </c>
      <c r="I641" s="9"/>
      <c r="J641" s="9">
        <v>0</v>
      </c>
      <c r="K641" s="12"/>
    </row>
    <row r="642" spans="1:11" hidden="1" x14ac:dyDescent="0.25">
      <c r="A642" s="7"/>
      <c r="B642" s="4" t="s">
        <v>5</v>
      </c>
      <c r="C642" s="4">
        <v>0</v>
      </c>
      <c r="D642" s="43">
        <v>0</v>
      </c>
      <c r="E642" s="9"/>
      <c r="F642" s="9">
        <v>0</v>
      </c>
      <c r="G642" s="9"/>
      <c r="H642" s="9">
        <v>0</v>
      </c>
      <c r="I642" s="9"/>
      <c r="J642" s="9">
        <v>0</v>
      </c>
      <c r="K642" s="12"/>
    </row>
    <row r="643" spans="1:11" hidden="1" x14ac:dyDescent="0.25">
      <c r="A643" s="7"/>
      <c r="B643" s="4" t="s">
        <v>6</v>
      </c>
      <c r="C643" s="4">
        <v>0</v>
      </c>
      <c r="D643" s="43">
        <v>0</v>
      </c>
      <c r="E643" s="9"/>
      <c r="F643" s="9">
        <v>0</v>
      </c>
      <c r="G643" s="9"/>
      <c r="H643" s="9">
        <v>0</v>
      </c>
      <c r="I643" s="9"/>
      <c r="J643" s="9">
        <v>0</v>
      </c>
      <c r="K643" s="12"/>
    </row>
    <row r="644" spans="1:11" hidden="1" x14ac:dyDescent="0.25">
      <c r="A644" s="7"/>
      <c r="B644" s="4" t="s">
        <v>7</v>
      </c>
      <c r="C644" s="4">
        <v>0</v>
      </c>
      <c r="D644" s="43">
        <v>0</v>
      </c>
      <c r="E644" s="9"/>
      <c r="F644" s="9">
        <v>0</v>
      </c>
      <c r="G644" s="9"/>
      <c r="H644" s="9">
        <v>0</v>
      </c>
      <c r="I644" s="9"/>
      <c r="J644" s="9">
        <v>0</v>
      </c>
      <c r="K644" s="12"/>
    </row>
    <row r="645" spans="1:11" x14ac:dyDescent="0.25">
      <c r="A645" s="3"/>
      <c r="B645" s="4" t="s">
        <v>8</v>
      </c>
      <c r="C645" s="21">
        <v>84</v>
      </c>
      <c r="D645" s="45">
        <v>84</v>
      </c>
      <c r="E645" s="9">
        <v>100</v>
      </c>
      <c r="F645" s="9">
        <v>0</v>
      </c>
      <c r="G645" s="9"/>
      <c r="H645" s="9">
        <v>0</v>
      </c>
      <c r="I645" s="9"/>
      <c r="J645" s="9">
        <v>0</v>
      </c>
      <c r="K645" s="10"/>
    </row>
    <row r="646" spans="1:11" ht="45" x14ac:dyDescent="0.25">
      <c r="A646" s="100" t="s">
        <v>311</v>
      </c>
      <c r="B646" s="38" t="s">
        <v>312</v>
      </c>
      <c r="C646" s="58">
        <f>C647+C648+C649+C650+C651</f>
        <v>868</v>
      </c>
      <c r="D646" s="58">
        <f>D647+D648+D649+D650+D651</f>
        <v>868</v>
      </c>
      <c r="E646" s="50">
        <v>100</v>
      </c>
      <c r="F646" s="59">
        <f>F647+F648+F649+F650+F651</f>
        <v>0</v>
      </c>
      <c r="G646" s="50"/>
      <c r="H646" s="59">
        <f>H647+H648+H649+H650+H651</f>
        <v>0</v>
      </c>
      <c r="I646" s="50"/>
      <c r="J646" s="59">
        <f>J647+J648+J649+J650+J651</f>
        <v>0</v>
      </c>
      <c r="K646" s="99"/>
    </row>
    <row r="647" spans="1:11" hidden="1" x14ac:dyDescent="0.25">
      <c r="A647" s="7"/>
      <c r="B647" s="4" t="s">
        <v>4</v>
      </c>
      <c r="C647" s="4">
        <v>0</v>
      </c>
      <c r="D647" s="43">
        <v>0</v>
      </c>
      <c r="E647" s="9"/>
      <c r="F647" s="9">
        <v>0</v>
      </c>
      <c r="G647" s="9"/>
      <c r="H647" s="9">
        <v>0</v>
      </c>
      <c r="I647" s="9"/>
      <c r="J647" s="9">
        <v>0</v>
      </c>
      <c r="K647" s="12"/>
    </row>
    <row r="648" spans="1:11" hidden="1" x14ac:dyDescent="0.25">
      <c r="A648" s="7"/>
      <c r="B648" s="4" t="s">
        <v>5</v>
      </c>
      <c r="C648" s="4">
        <v>0</v>
      </c>
      <c r="D648" s="43">
        <v>0</v>
      </c>
      <c r="E648" s="9"/>
      <c r="F648" s="9">
        <v>0</v>
      </c>
      <c r="G648" s="9"/>
      <c r="H648" s="9">
        <v>0</v>
      </c>
      <c r="I648" s="9"/>
      <c r="J648" s="9">
        <v>0</v>
      </c>
      <c r="K648" s="12"/>
    </row>
    <row r="649" spans="1:11" hidden="1" x14ac:dyDescent="0.25">
      <c r="A649" s="7"/>
      <c r="B649" s="4" t="s">
        <v>6</v>
      </c>
      <c r="C649" s="4">
        <v>0</v>
      </c>
      <c r="D649" s="43">
        <v>0</v>
      </c>
      <c r="E649" s="9"/>
      <c r="F649" s="9">
        <v>0</v>
      </c>
      <c r="G649" s="9"/>
      <c r="H649" s="9">
        <v>0</v>
      </c>
      <c r="I649" s="9"/>
      <c r="J649" s="9">
        <v>0</v>
      </c>
      <c r="K649" s="12"/>
    </row>
    <row r="650" spans="1:11" hidden="1" x14ac:dyDescent="0.25">
      <c r="A650" s="7"/>
      <c r="B650" s="4" t="s">
        <v>7</v>
      </c>
      <c r="C650" s="4">
        <v>0</v>
      </c>
      <c r="D650" s="43">
        <v>0</v>
      </c>
      <c r="E650" s="9"/>
      <c r="F650" s="9">
        <v>0</v>
      </c>
      <c r="G650" s="9"/>
      <c r="H650" s="9">
        <v>0</v>
      </c>
      <c r="I650" s="9"/>
      <c r="J650" s="9">
        <v>0</v>
      </c>
      <c r="K650" s="12"/>
    </row>
    <row r="651" spans="1:11" x14ac:dyDescent="0.25">
      <c r="A651" s="3"/>
      <c r="B651" s="4" t="s">
        <v>8</v>
      </c>
      <c r="C651" s="21">
        <v>868</v>
      </c>
      <c r="D651" s="45">
        <v>868</v>
      </c>
      <c r="E651" s="9">
        <v>100</v>
      </c>
      <c r="F651" s="9">
        <v>0</v>
      </c>
      <c r="G651" s="9"/>
      <c r="H651" s="9">
        <v>0</v>
      </c>
      <c r="I651" s="9"/>
      <c r="J651" s="9">
        <v>0</v>
      </c>
      <c r="K651" s="10"/>
    </row>
    <row r="652" spans="1:11" ht="44.25" customHeight="1" x14ac:dyDescent="0.25">
      <c r="A652" s="100" t="s">
        <v>313</v>
      </c>
      <c r="B652" s="38" t="s">
        <v>315</v>
      </c>
      <c r="C652" s="58">
        <f>C653+C654+C655+C656+C657</f>
        <v>13512</v>
      </c>
      <c r="D652" s="58">
        <f>D653+D654+D655+D656+D657</f>
        <v>13512</v>
      </c>
      <c r="E652" s="50">
        <v>100</v>
      </c>
      <c r="F652" s="59">
        <f>F653+F654+F655+F656+F657</f>
        <v>0</v>
      </c>
      <c r="G652" s="50"/>
      <c r="H652" s="59">
        <f>H653+H654+H655+H656+H657</f>
        <v>0</v>
      </c>
      <c r="I652" s="50"/>
      <c r="J652" s="59">
        <f>J653+J654+J655+J656+J657</f>
        <v>0</v>
      </c>
      <c r="K652" s="99"/>
    </row>
    <row r="653" spans="1:11" hidden="1" x14ac:dyDescent="0.25">
      <c r="A653" s="7"/>
      <c r="B653" s="4" t="s">
        <v>4</v>
      </c>
      <c r="C653" s="4">
        <v>0</v>
      </c>
      <c r="D653" s="43">
        <v>0</v>
      </c>
      <c r="E653" s="9"/>
      <c r="F653" s="9">
        <v>0</v>
      </c>
      <c r="G653" s="9"/>
      <c r="H653" s="9">
        <v>0</v>
      </c>
      <c r="I653" s="9"/>
      <c r="J653" s="9">
        <v>0</v>
      </c>
      <c r="K653" s="12"/>
    </row>
    <row r="654" spans="1:11" hidden="1" x14ac:dyDescent="0.25">
      <c r="A654" s="7"/>
      <c r="B654" s="4" t="s">
        <v>5</v>
      </c>
      <c r="C654" s="4">
        <v>0</v>
      </c>
      <c r="D654" s="43">
        <v>0</v>
      </c>
      <c r="E654" s="9"/>
      <c r="F654" s="9">
        <v>0</v>
      </c>
      <c r="G654" s="9"/>
      <c r="H654" s="9">
        <v>0</v>
      </c>
      <c r="I654" s="9"/>
      <c r="J654" s="9">
        <v>0</v>
      </c>
      <c r="K654" s="12"/>
    </row>
    <row r="655" spans="1:11" hidden="1" x14ac:dyDescent="0.25">
      <c r="A655" s="7"/>
      <c r="B655" s="4" t="s">
        <v>6</v>
      </c>
      <c r="C655" s="4">
        <v>0</v>
      </c>
      <c r="D655" s="43">
        <v>0</v>
      </c>
      <c r="E655" s="9"/>
      <c r="F655" s="9">
        <v>0</v>
      </c>
      <c r="G655" s="9"/>
      <c r="H655" s="9">
        <v>0</v>
      </c>
      <c r="I655" s="9"/>
      <c r="J655" s="9">
        <v>0</v>
      </c>
      <c r="K655" s="12"/>
    </row>
    <row r="656" spans="1:11" hidden="1" x14ac:dyDescent="0.25">
      <c r="A656" s="7"/>
      <c r="B656" s="4" t="s">
        <v>7</v>
      </c>
      <c r="C656" s="4">
        <v>0</v>
      </c>
      <c r="D656" s="43">
        <v>0</v>
      </c>
      <c r="E656" s="9"/>
      <c r="F656" s="9">
        <v>0</v>
      </c>
      <c r="G656" s="9"/>
      <c r="H656" s="9">
        <v>0</v>
      </c>
      <c r="I656" s="9"/>
      <c r="J656" s="9">
        <v>0</v>
      </c>
      <c r="K656" s="12"/>
    </row>
    <row r="657" spans="1:11" x14ac:dyDescent="0.25">
      <c r="A657" s="3"/>
      <c r="B657" s="4" t="s">
        <v>8</v>
      </c>
      <c r="C657" s="21">
        <v>13512</v>
      </c>
      <c r="D657" s="45">
        <v>13512</v>
      </c>
      <c r="E657" s="9">
        <v>100</v>
      </c>
      <c r="F657" s="9">
        <v>0</v>
      </c>
      <c r="G657" s="9"/>
      <c r="H657" s="9">
        <v>0</v>
      </c>
      <c r="I657" s="9"/>
      <c r="J657" s="9">
        <v>0</v>
      </c>
      <c r="K657" s="10"/>
    </row>
    <row r="658" spans="1:11" ht="60" x14ac:dyDescent="0.25">
      <c r="A658" s="100" t="s">
        <v>314</v>
      </c>
      <c r="B658" s="38" t="s">
        <v>316</v>
      </c>
      <c r="C658" s="58">
        <f>C659+C660+C661+C662+C663</f>
        <v>3393</v>
      </c>
      <c r="D658" s="58">
        <f>D659+D660+D661+D662+D663</f>
        <v>3393</v>
      </c>
      <c r="E658" s="50">
        <v>100</v>
      </c>
      <c r="F658" s="59">
        <f>F659+F660+F661+F662+F663</f>
        <v>0</v>
      </c>
      <c r="G658" s="50"/>
      <c r="H658" s="59">
        <f>H659+H660+H661+H662+H663</f>
        <v>0</v>
      </c>
      <c r="I658" s="50"/>
      <c r="J658" s="59">
        <f>J659+J660+J661+J662+J663</f>
        <v>0</v>
      </c>
      <c r="K658" s="99"/>
    </row>
    <row r="659" spans="1:11" hidden="1" x14ac:dyDescent="0.25">
      <c r="A659" s="7"/>
      <c r="B659" s="4" t="s">
        <v>4</v>
      </c>
      <c r="C659" s="4">
        <v>0</v>
      </c>
      <c r="D659" s="43">
        <v>0</v>
      </c>
      <c r="E659" s="9"/>
      <c r="F659" s="9">
        <v>0</v>
      </c>
      <c r="G659" s="9"/>
      <c r="H659" s="9">
        <v>0</v>
      </c>
      <c r="I659" s="9"/>
      <c r="J659" s="9">
        <v>0</v>
      </c>
      <c r="K659" s="12"/>
    </row>
    <row r="660" spans="1:11" hidden="1" x14ac:dyDescent="0.25">
      <c r="A660" s="7"/>
      <c r="B660" s="4" t="s">
        <v>5</v>
      </c>
      <c r="C660" s="4">
        <v>0</v>
      </c>
      <c r="D660" s="43">
        <v>0</v>
      </c>
      <c r="E660" s="9"/>
      <c r="F660" s="9">
        <v>0</v>
      </c>
      <c r="G660" s="9"/>
      <c r="H660" s="9">
        <v>0</v>
      </c>
      <c r="I660" s="9"/>
      <c r="J660" s="9">
        <v>0</v>
      </c>
      <c r="K660" s="12"/>
    </row>
    <row r="661" spans="1:11" hidden="1" x14ac:dyDescent="0.25">
      <c r="A661" s="7"/>
      <c r="B661" s="4" t="s">
        <v>6</v>
      </c>
      <c r="C661" s="4">
        <v>0</v>
      </c>
      <c r="D661" s="43">
        <v>0</v>
      </c>
      <c r="E661" s="9"/>
      <c r="F661" s="9">
        <v>0</v>
      </c>
      <c r="G661" s="9"/>
      <c r="H661" s="9">
        <v>0</v>
      </c>
      <c r="I661" s="9"/>
      <c r="J661" s="9">
        <v>0</v>
      </c>
      <c r="K661" s="12"/>
    </row>
    <row r="662" spans="1:11" hidden="1" x14ac:dyDescent="0.25">
      <c r="A662" s="7"/>
      <c r="B662" s="4" t="s">
        <v>7</v>
      </c>
      <c r="C662" s="4">
        <v>0</v>
      </c>
      <c r="D662" s="43">
        <v>0</v>
      </c>
      <c r="E662" s="9"/>
      <c r="F662" s="9">
        <v>0</v>
      </c>
      <c r="G662" s="9"/>
      <c r="H662" s="9">
        <v>0</v>
      </c>
      <c r="I662" s="9"/>
      <c r="J662" s="9">
        <v>0</v>
      </c>
      <c r="K662" s="12"/>
    </row>
    <row r="663" spans="1:11" x14ac:dyDescent="0.25">
      <c r="A663" s="3"/>
      <c r="B663" s="4" t="s">
        <v>8</v>
      </c>
      <c r="C663" s="21">
        <v>3393</v>
      </c>
      <c r="D663" s="45">
        <v>3393</v>
      </c>
      <c r="E663" s="9">
        <v>100</v>
      </c>
      <c r="F663" s="9">
        <v>0</v>
      </c>
      <c r="G663" s="9"/>
      <c r="H663" s="9">
        <v>0</v>
      </c>
      <c r="I663" s="9"/>
      <c r="J663" s="9">
        <v>0</v>
      </c>
      <c r="K663" s="10"/>
    </row>
    <row r="664" spans="1:11" ht="59.25" customHeight="1" x14ac:dyDescent="0.25">
      <c r="A664" s="100" t="s">
        <v>317</v>
      </c>
      <c r="B664" s="38" t="s">
        <v>318</v>
      </c>
      <c r="C664" s="58">
        <f>C665+C666+C667+C668+C669</f>
        <v>4161</v>
      </c>
      <c r="D664" s="58">
        <f>D665+D666+D667+D668+D669</f>
        <v>4161</v>
      </c>
      <c r="E664" s="50">
        <v>100</v>
      </c>
      <c r="F664" s="59">
        <f>F665+F666+F667+F668+F669</f>
        <v>0</v>
      </c>
      <c r="G664" s="50"/>
      <c r="H664" s="59">
        <f>H665+H666+H667+H668+H669</f>
        <v>0</v>
      </c>
      <c r="I664" s="50"/>
      <c r="J664" s="59">
        <f>J665+J666+J667+J668+J669</f>
        <v>0</v>
      </c>
      <c r="K664" s="99"/>
    </row>
    <row r="665" spans="1:11" hidden="1" x14ac:dyDescent="0.25">
      <c r="A665" s="7"/>
      <c r="B665" s="4" t="s">
        <v>4</v>
      </c>
      <c r="C665" s="4">
        <v>0</v>
      </c>
      <c r="D665" s="43">
        <v>0</v>
      </c>
      <c r="E665" s="9"/>
      <c r="F665" s="9">
        <v>0</v>
      </c>
      <c r="G665" s="9"/>
      <c r="H665" s="9">
        <v>0</v>
      </c>
      <c r="I665" s="9"/>
      <c r="J665" s="9">
        <v>0</v>
      </c>
      <c r="K665" s="12"/>
    </row>
    <row r="666" spans="1:11" hidden="1" x14ac:dyDescent="0.25">
      <c r="A666" s="7"/>
      <c r="B666" s="4" t="s">
        <v>5</v>
      </c>
      <c r="C666" s="4">
        <v>0</v>
      </c>
      <c r="D666" s="43">
        <v>0</v>
      </c>
      <c r="E666" s="9"/>
      <c r="F666" s="9">
        <v>0</v>
      </c>
      <c r="G666" s="9"/>
      <c r="H666" s="9">
        <v>0</v>
      </c>
      <c r="I666" s="9"/>
      <c r="J666" s="9">
        <v>0</v>
      </c>
      <c r="K666" s="12"/>
    </row>
    <row r="667" spans="1:11" hidden="1" x14ac:dyDescent="0.25">
      <c r="A667" s="7"/>
      <c r="B667" s="4" t="s">
        <v>6</v>
      </c>
      <c r="C667" s="4">
        <v>0</v>
      </c>
      <c r="D667" s="43">
        <v>0</v>
      </c>
      <c r="E667" s="9"/>
      <c r="F667" s="9">
        <v>0</v>
      </c>
      <c r="G667" s="9"/>
      <c r="H667" s="9">
        <v>0</v>
      </c>
      <c r="I667" s="9"/>
      <c r="J667" s="9">
        <v>0</v>
      </c>
      <c r="K667" s="12"/>
    </row>
    <row r="668" spans="1:11" hidden="1" x14ac:dyDescent="0.25">
      <c r="A668" s="7"/>
      <c r="B668" s="4" t="s">
        <v>7</v>
      </c>
      <c r="C668" s="4">
        <v>0</v>
      </c>
      <c r="D668" s="43">
        <v>0</v>
      </c>
      <c r="E668" s="9"/>
      <c r="F668" s="9">
        <v>0</v>
      </c>
      <c r="G668" s="9"/>
      <c r="H668" s="9">
        <v>0</v>
      </c>
      <c r="I668" s="9"/>
      <c r="J668" s="9">
        <v>0</v>
      </c>
      <c r="K668" s="12"/>
    </row>
    <row r="669" spans="1:11" x14ac:dyDescent="0.25">
      <c r="A669" s="3"/>
      <c r="B669" s="4" t="s">
        <v>8</v>
      </c>
      <c r="C669" s="21">
        <v>4161</v>
      </c>
      <c r="D669" s="45">
        <v>4161</v>
      </c>
      <c r="E669" s="9">
        <v>100</v>
      </c>
      <c r="F669" s="9">
        <v>0</v>
      </c>
      <c r="G669" s="9"/>
      <c r="H669" s="9">
        <v>0</v>
      </c>
      <c r="I669" s="9"/>
      <c r="J669" s="9">
        <v>0</v>
      </c>
      <c r="K669" s="10"/>
    </row>
    <row r="670" spans="1:11" ht="43.5" customHeight="1" x14ac:dyDescent="0.25">
      <c r="A670" s="100" t="s">
        <v>319</v>
      </c>
      <c r="B670" s="38" t="s">
        <v>321</v>
      </c>
      <c r="C670" s="58">
        <f>C671+C672+C673+C674+C675</f>
        <v>2305</v>
      </c>
      <c r="D670" s="58">
        <f>D671+D672+D673+D674+D675</f>
        <v>2305</v>
      </c>
      <c r="E670" s="50">
        <v>100</v>
      </c>
      <c r="F670" s="59">
        <f>F671+F672+F673+F674+F675</f>
        <v>0</v>
      </c>
      <c r="G670" s="50"/>
      <c r="H670" s="59">
        <f>H671+H672+H673+H674+H675</f>
        <v>0</v>
      </c>
      <c r="I670" s="50"/>
      <c r="J670" s="59">
        <f>J671+J672+J673+J674+J675</f>
        <v>0</v>
      </c>
      <c r="K670" s="99"/>
    </row>
    <row r="671" spans="1:11" hidden="1" x14ac:dyDescent="0.25">
      <c r="A671" s="7"/>
      <c r="B671" s="4" t="s">
        <v>4</v>
      </c>
      <c r="C671" s="4">
        <v>0</v>
      </c>
      <c r="D671" s="43">
        <v>0</v>
      </c>
      <c r="E671" s="9"/>
      <c r="F671" s="9">
        <v>0</v>
      </c>
      <c r="G671" s="9"/>
      <c r="H671" s="9">
        <v>0</v>
      </c>
      <c r="I671" s="9"/>
      <c r="J671" s="9">
        <v>0</v>
      </c>
      <c r="K671" s="12"/>
    </row>
    <row r="672" spans="1:11" hidden="1" x14ac:dyDescent="0.25">
      <c r="A672" s="7"/>
      <c r="B672" s="4" t="s">
        <v>5</v>
      </c>
      <c r="C672" s="4">
        <v>0</v>
      </c>
      <c r="D672" s="43">
        <v>0</v>
      </c>
      <c r="E672" s="9"/>
      <c r="F672" s="9">
        <v>0</v>
      </c>
      <c r="G672" s="9"/>
      <c r="H672" s="9">
        <v>0</v>
      </c>
      <c r="I672" s="9"/>
      <c r="J672" s="9">
        <v>0</v>
      </c>
      <c r="K672" s="12"/>
    </row>
    <row r="673" spans="1:11" hidden="1" x14ac:dyDescent="0.25">
      <c r="A673" s="7"/>
      <c r="B673" s="4" t="s">
        <v>6</v>
      </c>
      <c r="C673" s="4">
        <v>0</v>
      </c>
      <c r="D673" s="43">
        <v>0</v>
      </c>
      <c r="E673" s="9"/>
      <c r="F673" s="9">
        <v>0</v>
      </c>
      <c r="G673" s="9"/>
      <c r="H673" s="9">
        <v>0</v>
      </c>
      <c r="I673" s="9"/>
      <c r="J673" s="9">
        <v>0</v>
      </c>
      <c r="K673" s="12"/>
    </row>
    <row r="674" spans="1:11" hidden="1" x14ac:dyDescent="0.25">
      <c r="A674" s="7"/>
      <c r="B674" s="4" t="s">
        <v>7</v>
      </c>
      <c r="C674" s="4">
        <v>0</v>
      </c>
      <c r="D674" s="43">
        <v>0</v>
      </c>
      <c r="E674" s="9"/>
      <c r="F674" s="9">
        <v>0</v>
      </c>
      <c r="G674" s="9"/>
      <c r="H674" s="9">
        <v>0</v>
      </c>
      <c r="I674" s="9"/>
      <c r="J674" s="9">
        <v>0</v>
      </c>
      <c r="K674" s="12"/>
    </row>
    <row r="675" spans="1:11" x14ac:dyDescent="0.25">
      <c r="A675" s="3"/>
      <c r="B675" s="4" t="s">
        <v>8</v>
      </c>
      <c r="C675" s="21">
        <v>2305</v>
      </c>
      <c r="D675" s="45">
        <v>2305</v>
      </c>
      <c r="E675" s="9">
        <v>100</v>
      </c>
      <c r="F675" s="9">
        <v>0</v>
      </c>
      <c r="G675" s="9"/>
      <c r="H675" s="9">
        <v>0</v>
      </c>
      <c r="I675" s="9"/>
      <c r="J675" s="9">
        <v>0</v>
      </c>
      <c r="K675" s="10"/>
    </row>
    <row r="676" spans="1:11" ht="45" x14ac:dyDescent="0.25">
      <c r="A676" s="100" t="s">
        <v>320</v>
      </c>
      <c r="B676" s="38" t="s">
        <v>322</v>
      </c>
      <c r="C676" s="58">
        <f>C677+C678+C679+C680+C681</f>
        <v>3606</v>
      </c>
      <c r="D676" s="58">
        <f>D677+D678+D679+D680+D681</f>
        <v>3606</v>
      </c>
      <c r="E676" s="50">
        <v>100</v>
      </c>
      <c r="F676" s="59">
        <f>F677+F678+F679+F680+F681</f>
        <v>0</v>
      </c>
      <c r="G676" s="50"/>
      <c r="H676" s="59">
        <f>H677+H678+H679+H680+H681</f>
        <v>0</v>
      </c>
      <c r="I676" s="50"/>
      <c r="J676" s="59">
        <f>J677+J678+J679+J680+J681</f>
        <v>0</v>
      </c>
      <c r="K676" s="99"/>
    </row>
    <row r="677" spans="1:11" hidden="1" x14ac:dyDescent="0.25">
      <c r="A677" s="7"/>
      <c r="B677" s="4" t="s">
        <v>4</v>
      </c>
      <c r="C677" s="4">
        <v>0</v>
      </c>
      <c r="D677" s="43">
        <v>0</v>
      </c>
      <c r="E677" s="9"/>
      <c r="F677" s="9">
        <v>0</v>
      </c>
      <c r="G677" s="9"/>
      <c r="H677" s="9">
        <v>0</v>
      </c>
      <c r="I677" s="9"/>
      <c r="J677" s="9">
        <v>0</v>
      </c>
      <c r="K677" s="12"/>
    </row>
    <row r="678" spans="1:11" hidden="1" x14ac:dyDescent="0.25">
      <c r="A678" s="7"/>
      <c r="B678" s="4" t="s">
        <v>5</v>
      </c>
      <c r="C678" s="4">
        <v>0</v>
      </c>
      <c r="D678" s="43">
        <v>0</v>
      </c>
      <c r="E678" s="9"/>
      <c r="F678" s="9">
        <v>0</v>
      </c>
      <c r="G678" s="9"/>
      <c r="H678" s="9">
        <v>0</v>
      </c>
      <c r="I678" s="9"/>
      <c r="J678" s="9">
        <v>0</v>
      </c>
      <c r="K678" s="12"/>
    </row>
    <row r="679" spans="1:11" hidden="1" x14ac:dyDescent="0.25">
      <c r="A679" s="7"/>
      <c r="B679" s="4" t="s">
        <v>6</v>
      </c>
      <c r="C679" s="4">
        <v>0</v>
      </c>
      <c r="D679" s="43">
        <v>0</v>
      </c>
      <c r="E679" s="9"/>
      <c r="F679" s="9">
        <v>0</v>
      </c>
      <c r="G679" s="9"/>
      <c r="H679" s="9">
        <v>0</v>
      </c>
      <c r="I679" s="9"/>
      <c r="J679" s="9">
        <v>0</v>
      </c>
      <c r="K679" s="12"/>
    </row>
    <row r="680" spans="1:11" hidden="1" x14ac:dyDescent="0.25">
      <c r="A680" s="7"/>
      <c r="B680" s="4" t="s">
        <v>7</v>
      </c>
      <c r="C680" s="4">
        <v>0</v>
      </c>
      <c r="D680" s="43">
        <v>0</v>
      </c>
      <c r="E680" s="9"/>
      <c r="F680" s="9">
        <v>0</v>
      </c>
      <c r="G680" s="9"/>
      <c r="H680" s="9">
        <v>0</v>
      </c>
      <c r="I680" s="9"/>
      <c r="J680" s="9">
        <v>0</v>
      </c>
      <c r="K680" s="12"/>
    </row>
    <row r="681" spans="1:11" x14ac:dyDescent="0.25">
      <c r="A681" s="3"/>
      <c r="B681" s="4" t="s">
        <v>8</v>
      </c>
      <c r="C681" s="21">
        <v>3606</v>
      </c>
      <c r="D681" s="45">
        <v>3606</v>
      </c>
      <c r="E681" s="9">
        <v>100</v>
      </c>
      <c r="F681" s="9">
        <v>0</v>
      </c>
      <c r="G681" s="9"/>
      <c r="H681" s="9">
        <v>0</v>
      </c>
      <c r="I681" s="9"/>
      <c r="J681" s="9">
        <v>0</v>
      </c>
      <c r="K681" s="10"/>
    </row>
    <row r="682" spans="1:11" ht="58.5" customHeight="1" x14ac:dyDescent="0.25">
      <c r="A682" s="100" t="s">
        <v>323</v>
      </c>
      <c r="B682" s="38" t="s">
        <v>332</v>
      </c>
      <c r="C682" s="58">
        <f>C683+C684+C685+C686+C687</f>
        <v>6192</v>
      </c>
      <c r="D682" s="58">
        <f>D683+D684+D685+D686+D687</f>
        <v>6192</v>
      </c>
      <c r="E682" s="50">
        <v>100</v>
      </c>
      <c r="F682" s="59">
        <f>F683+F684+F685+F686+F687</f>
        <v>0</v>
      </c>
      <c r="G682" s="50"/>
      <c r="H682" s="59">
        <f>H683+H684+H685+H686+H687</f>
        <v>0</v>
      </c>
      <c r="I682" s="50"/>
      <c r="J682" s="59">
        <f>J683+J684+J685+J686+J687</f>
        <v>0</v>
      </c>
      <c r="K682" s="99"/>
    </row>
    <row r="683" spans="1:11" hidden="1" x14ac:dyDescent="0.25">
      <c r="A683" s="7"/>
      <c r="B683" s="4" t="s">
        <v>4</v>
      </c>
      <c r="C683" s="4">
        <v>0</v>
      </c>
      <c r="D683" s="43">
        <v>0</v>
      </c>
      <c r="E683" s="9"/>
      <c r="F683" s="9">
        <v>0</v>
      </c>
      <c r="G683" s="9"/>
      <c r="H683" s="9">
        <v>0</v>
      </c>
      <c r="I683" s="9"/>
      <c r="J683" s="9">
        <v>0</v>
      </c>
      <c r="K683" s="12"/>
    </row>
    <row r="684" spans="1:11" hidden="1" x14ac:dyDescent="0.25">
      <c r="A684" s="7"/>
      <c r="B684" s="4" t="s">
        <v>5</v>
      </c>
      <c r="C684" s="4">
        <v>0</v>
      </c>
      <c r="D684" s="43">
        <v>0</v>
      </c>
      <c r="E684" s="9"/>
      <c r="F684" s="9">
        <v>0</v>
      </c>
      <c r="G684" s="9"/>
      <c r="H684" s="9">
        <v>0</v>
      </c>
      <c r="I684" s="9"/>
      <c r="J684" s="9">
        <v>0</v>
      </c>
      <c r="K684" s="12"/>
    </row>
    <row r="685" spans="1:11" hidden="1" x14ac:dyDescent="0.25">
      <c r="A685" s="7"/>
      <c r="B685" s="4" t="s">
        <v>6</v>
      </c>
      <c r="C685" s="4">
        <v>0</v>
      </c>
      <c r="D685" s="43">
        <v>0</v>
      </c>
      <c r="E685" s="9"/>
      <c r="F685" s="9">
        <v>0</v>
      </c>
      <c r="G685" s="9"/>
      <c r="H685" s="9">
        <v>0</v>
      </c>
      <c r="I685" s="9"/>
      <c r="J685" s="9">
        <v>0</v>
      </c>
      <c r="K685" s="12"/>
    </row>
    <row r="686" spans="1:11" hidden="1" x14ac:dyDescent="0.25">
      <c r="A686" s="7"/>
      <c r="B686" s="4" t="s">
        <v>7</v>
      </c>
      <c r="C686" s="4">
        <v>0</v>
      </c>
      <c r="D686" s="43">
        <v>0</v>
      </c>
      <c r="E686" s="9"/>
      <c r="F686" s="9">
        <v>0</v>
      </c>
      <c r="G686" s="9"/>
      <c r="H686" s="9">
        <v>0</v>
      </c>
      <c r="I686" s="9"/>
      <c r="J686" s="9">
        <v>0</v>
      </c>
      <c r="K686" s="12"/>
    </row>
    <row r="687" spans="1:11" x14ac:dyDescent="0.25">
      <c r="A687" s="3"/>
      <c r="B687" s="4" t="s">
        <v>8</v>
      </c>
      <c r="C687" s="21">
        <v>6192</v>
      </c>
      <c r="D687" s="45">
        <v>6192</v>
      </c>
      <c r="E687" s="9">
        <v>100</v>
      </c>
      <c r="F687" s="9">
        <v>0</v>
      </c>
      <c r="G687" s="9"/>
      <c r="H687" s="9">
        <v>0</v>
      </c>
      <c r="I687" s="9"/>
      <c r="J687" s="9">
        <v>0</v>
      </c>
      <c r="K687" s="10"/>
    </row>
    <row r="688" spans="1:11" ht="44.25" customHeight="1" x14ac:dyDescent="0.25">
      <c r="A688" s="100" t="s">
        <v>324</v>
      </c>
      <c r="B688" s="38" t="s">
        <v>333</v>
      </c>
      <c r="C688" s="58">
        <f>C689+C690+C691+C692+C693</f>
        <v>6825</v>
      </c>
      <c r="D688" s="58">
        <f>D689+D690+D691+D692+D693</f>
        <v>6825</v>
      </c>
      <c r="E688" s="50">
        <v>100</v>
      </c>
      <c r="F688" s="59">
        <f>F689+F690+F691+F692+F693</f>
        <v>0</v>
      </c>
      <c r="G688" s="50"/>
      <c r="H688" s="59">
        <f>H689+H690+H691+H692+H693</f>
        <v>0</v>
      </c>
      <c r="I688" s="50"/>
      <c r="J688" s="59">
        <f>J689+J690+J691+J692+J693</f>
        <v>0</v>
      </c>
      <c r="K688" s="99"/>
    </row>
    <row r="689" spans="1:11" hidden="1" x14ac:dyDescent="0.25">
      <c r="A689" s="7"/>
      <c r="B689" s="4" t="s">
        <v>4</v>
      </c>
      <c r="C689" s="4">
        <v>0</v>
      </c>
      <c r="D689" s="43">
        <v>0</v>
      </c>
      <c r="E689" s="9"/>
      <c r="F689" s="9">
        <v>0</v>
      </c>
      <c r="G689" s="9"/>
      <c r="H689" s="9">
        <v>0</v>
      </c>
      <c r="I689" s="9"/>
      <c r="J689" s="9">
        <v>0</v>
      </c>
      <c r="K689" s="12"/>
    </row>
    <row r="690" spans="1:11" hidden="1" x14ac:dyDescent="0.25">
      <c r="A690" s="7"/>
      <c r="B690" s="4" t="s">
        <v>5</v>
      </c>
      <c r="C690" s="4">
        <v>0</v>
      </c>
      <c r="D690" s="43">
        <v>0</v>
      </c>
      <c r="E690" s="9"/>
      <c r="F690" s="9">
        <v>0</v>
      </c>
      <c r="G690" s="9"/>
      <c r="H690" s="9">
        <v>0</v>
      </c>
      <c r="I690" s="9"/>
      <c r="J690" s="9">
        <v>0</v>
      </c>
      <c r="K690" s="12"/>
    </row>
    <row r="691" spans="1:11" hidden="1" x14ac:dyDescent="0.25">
      <c r="A691" s="7"/>
      <c r="B691" s="4" t="s">
        <v>6</v>
      </c>
      <c r="C691" s="4">
        <v>0</v>
      </c>
      <c r="D691" s="43">
        <v>0</v>
      </c>
      <c r="E691" s="9"/>
      <c r="F691" s="9">
        <v>0</v>
      </c>
      <c r="G691" s="9"/>
      <c r="H691" s="9">
        <v>0</v>
      </c>
      <c r="I691" s="9"/>
      <c r="J691" s="9">
        <v>0</v>
      </c>
      <c r="K691" s="12"/>
    </row>
    <row r="692" spans="1:11" hidden="1" x14ac:dyDescent="0.25">
      <c r="A692" s="7"/>
      <c r="B692" s="4" t="s">
        <v>7</v>
      </c>
      <c r="C692" s="4">
        <v>0</v>
      </c>
      <c r="D692" s="43">
        <v>0</v>
      </c>
      <c r="E692" s="9"/>
      <c r="F692" s="9">
        <v>0</v>
      </c>
      <c r="G692" s="9"/>
      <c r="H692" s="9">
        <v>0</v>
      </c>
      <c r="I692" s="9"/>
      <c r="J692" s="9">
        <v>0</v>
      </c>
      <c r="K692" s="12"/>
    </row>
    <row r="693" spans="1:11" x14ac:dyDescent="0.25">
      <c r="A693" s="3"/>
      <c r="B693" s="4" t="s">
        <v>8</v>
      </c>
      <c r="C693" s="21">
        <v>6825</v>
      </c>
      <c r="D693" s="45">
        <v>6825</v>
      </c>
      <c r="E693" s="9">
        <v>100</v>
      </c>
      <c r="F693" s="9">
        <v>0</v>
      </c>
      <c r="G693" s="9"/>
      <c r="H693" s="9">
        <v>0</v>
      </c>
      <c r="I693" s="9"/>
      <c r="J693" s="9">
        <v>0</v>
      </c>
      <c r="K693" s="10"/>
    </row>
    <row r="694" spans="1:11" ht="44.25" customHeight="1" x14ac:dyDescent="0.25">
      <c r="A694" s="100" t="s">
        <v>325</v>
      </c>
      <c r="B694" s="38" t="s">
        <v>334</v>
      </c>
      <c r="C694" s="58">
        <f>C695+C696+C697+C698+C699</f>
        <v>700</v>
      </c>
      <c r="D694" s="58">
        <f>D695+D696+D697+D698+D699</f>
        <v>700</v>
      </c>
      <c r="E694" s="50">
        <v>100</v>
      </c>
      <c r="F694" s="59">
        <f>F695+F696+F697+F698+F699</f>
        <v>0</v>
      </c>
      <c r="G694" s="50"/>
      <c r="H694" s="59">
        <f>H695+H696+H697+H698+H699</f>
        <v>0</v>
      </c>
      <c r="I694" s="50"/>
      <c r="J694" s="59">
        <f>J695+J696+J697+J698+J699</f>
        <v>0</v>
      </c>
      <c r="K694" s="99"/>
    </row>
    <row r="695" spans="1:11" hidden="1" x14ac:dyDescent="0.25">
      <c r="A695" s="7"/>
      <c r="B695" s="4" t="s">
        <v>4</v>
      </c>
      <c r="C695" s="4">
        <v>0</v>
      </c>
      <c r="D695" s="43">
        <v>0</v>
      </c>
      <c r="E695" s="9"/>
      <c r="F695" s="9">
        <v>0</v>
      </c>
      <c r="G695" s="9"/>
      <c r="H695" s="9">
        <v>0</v>
      </c>
      <c r="I695" s="9"/>
      <c r="J695" s="9">
        <v>0</v>
      </c>
      <c r="K695" s="12"/>
    </row>
    <row r="696" spans="1:11" hidden="1" x14ac:dyDescent="0.25">
      <c r="A696" s="7"/>
      <c r="B696" s="4" t="s">
        <v>5</v>
      </c>
      <c r="C696" s="4">
        <v>0</v>
      </c>
      <c r="D696" s="43">
        <v>0</v>
      </c>
      <c r="E696" s="9"/>
      <c r="F696" s="9">
        <v>0</v>
      </c>
      <c r="G696" s="9"/>
      <c r="H696" s="9">
        <v>0</v>
      </c>
      <c r="I696" s="9"/>
      <c r="J696" s="9">
        <v>0</v>
      </c>
      <c r="K696" s="12"/>
    </row>
    <row r="697" spans="1:11" hidden="1" x14ac:dyDescent="0.25">
      <c r="A697" s="7"/>
      <c r="B697" s="4" t="s">
        <v>6</v>
      </c>
      <c r="C697" s="4">
        <v>0</v>
      </c>
      <c r="D697" s="43">
        <v>0</v>
      </c>
      <c r="E697" s="9"/>
      <c r="F697" s="9">
        <v>0</v>
      </c>
      <c r="G697" s="9"/>
      <c r="H697" s="9">
        <v>0</v>
      </c>
      <c r="I697" s="9"/>
      <c r="J697" s="9">
        <v>0</v>
      </c>
      <c r="K697" s="12"/>
    </row>
    <row r="698" spans="1:11" hidden="1" x14ac:dyDescent="0.25">
      <c r="A698" s="7"/>
      <c r="B698" s="4" t="s">
        <v>7</v>
      </c>
      <c r="C698" s="4">
        <v>0</v>
      </c>
      <c r="D698" s="43">
        <v>0</v>
      </c>
      <c r="E698" s="9"/>
      <c r="F698" s="9">
        <v>0</v>
      </c>
      <c r="G698" s="9"/>
      <c r="H698" s="9">
        <v>0</v>
      </c>
      <c r="I698" s="9"/>
      <c r="J698" s="9">
        <v>0</v>
      </c>
      <c r="K698" s="12"/>
    </row>
    <row r="699" spans="1:11" x14ac:dyDescent="0.25">
      <c r="A699" s="3"/>
      <c r="B699" s="4" t="s">
        <v>8</v>
      </c>
      <c r="C699" s="21">
        <v>700</v>
      </c>
      <c r="D699" s="45">
        <v>700</v>
      </c>
      <c r="E699" s="9">
        <v>100</v>
      </c>
      <c r="F699" s="9">
        <v>0</v>
      </c>
      <c r="G699" s="9"/>
      <c r="H699" s="9">
        <v>0</v>
      </c>
      <c r="I699" s="9"/>
      <c r="J699" s="9">
        <v>0</v>
      </c>
      <c r="K699" s="10"/>
    </row>
    <row r="700" spans="1:11" ht="58.5" customHeight="1" x14ac:dyDescent="0.25">
      <c r="A700" s="100" t="s">
        <v>326</v>
      </c>
      <c r="B700" s="38" t="s">
        <v>335</v>
      </c>
      <c r="C700" s="58">
        <f>C701+C702+C703+C704+C705</f>
        <v>4150</v>
      </c>
      <c r="D700" s="58">
        <f>D701+D702+D703+D704+D705</f>
        <v>4150</v>
      </c>
      <c r="E700" s="50">
        <v>100</v>
      </c>
      <c r="F700" s="59">
        <f>F701+F702+F703+F704+F705</f>
        <v>0</v>
      </c>
      <c r="G700" s="50"/>
      <c r="H700" s="59">
        <f>H701+H702+H703+H704+H705</f>
        <v>0</v>
      </c>
      <c r="I700" s="50"/>
      <c r="J700" s="59">
        <f>J701+J702+J703+J704+J705</f>
        <v>0</v>
      </c>
      <c r="K700" s="99"/>
    </row>
    <row r="701" spans="1:11" hidden="1" x14ac:dyDescent="0.25">
      <c r="A701" s="7"/>
      <c r="B701" s="4" t="s">
        <v>4</v>
      </c>
      <c r="C701" s="4">
        <v>0</v>
      </c>
      <c r="D701" s="43">
        <v>0</v>
      </c>
      <c r="E701" s="9"/>
      <c r="F701" s="9">
        <v>0</v>
      </c>
      <c r="G701" s="9"/>
      <c r="H701" s="9">
        <v>0</v>
      </c>
      <c r="I701" s="9"/>
      <c r="J701" s="9">
        <v>0</v>
      </c>
      <c r="K701" s="12"/>
    </row>
    <row r="702" spans="1:11" hidden="1" x14ac:dyDescent="0.25">
      <c r="A702" s="7"/>
      <c r="B702" s="4" t="s">
        <v>5</v>
      </c>
      <c r="C702" s="4">
        <v>0</v>
      </c>
      <c r="D702" s="43">
        <v>0</v>
      </c>
      <c r="E702" s="9"/>
      <c r="F702" s="9">
        <v>0</v>
      </c>
      <c r="G702" s="9"/>
      <c r="H702" s="9">
        <v>0</v>
      </c>
      <c r="I702" s="9"/>
      <c r="J702" s="9">
        <v>0</v>
      </c>
      <c r="K702" s="12"/>
    </row>
    <row r="703" spans="1:11" hidden="1" x14ac:dyDescent="0.25">
      <c r="A703" s="7"/>
      <c r="B703" s="4" t="s">
        <v>6</v>
      </c>
      <c r="C703" s="4">
        <v>0</v>
      </c>
      <c r="D703" s="43">
        <v>0</v>
      </c>
      <c r="E703" s="9"/>
      <c r="F703" s="9">
        <v>0</v>
      </c>
      <c r="G703" s="9"/>
      <c r="H703" s="9">
        <v>0</v>
      </c>
      <c r="I703" s="9"/>
      <c r="J703" s="9">
        <v>0</v>
      </c>
      <c r="K703" s="12"/>
    </row>
    <row r="704" spans="1:11" hidden="1" x14ac:dyDescent="0.25">
      <c r="A704" s="7"/>
      <c r="B704" s="4" t="s">
        <v>7</v>
      </c>
      <c r="C704" s="4">
        <v>0</v>
      </c>
      <c r="D704" s="43">
        <v>0</v>
      </c>
      <c r="E704" s="9"/>
      <c r="F704" s="9">
        <v>0</v>
      </c>
      <c r="G704" s="9"/>
      <c r="H704" s="9">
        <v>0</v>
      </c>
      <c r="I704" s="9"/>
      <c r="J704" s="9">
        <v>0</v>
      </c>
      <c r="K704" s="12"/>
    </row>
    <row r="705" spans="1:11" x14ac:dyDescent="0.25">
      <c r="A705" s="3"/>
      <c r="B705" s="4" t="s">
        <v>8</v>
      </c>
      <c r="C705" s="21">
        <v>4150</v>
      </c>
      <c r="D705" s="45">
        <v>4150</v>
      </c>
      <c r="E705" s="9">
        <v>100</v>
      </c>
      <c r="F705" s="9">
        <v>0</v>
      </c>
      <c r="G705" s="9"/>
      <c r="H705" s="9">
        <v>0</v>
      </c>
      <c r="I705" s="9"/>
      <c r="J705" s="9">
        <v>0</v>
      </c>
      <c r="K705" s="10"/>
    </row>
    <row r="706" spans="1:11" ht="45" x14ac:dyDescent="0.25">
      <c r="A706" s="100" t="s">
        <v>327</v>
      </c>
      <c r="B706" s="38" t="s">
        <v>391</v>
      </c>
      <c r="C706" s="58">
        <f>C707+C708+C709+C710+C711</f>
        <v>7045</v>
      </c>
      <c r="D706" s="58">
        <f>D707+D708+D709+D710+D711</f>
        <v>7045</v>
      </c>
      <c r="E706" s="50">
        <v>100</v>
      </c>
      <c r="F706" s="59">
        <f>F707+F708+F709+F710+F711</f>
        <v>0</v>
      </c>
      <c r="G706" s="50"/>
      <c r="H706" s="59">
        <f>H707+H708+H709+H710+H711</f>
        <v>0</v>
      </c>
      <c r="I706" s="50"/>
      <c r="J706" s="59">
        <f>J707+J708+J709+J710+J711</f>
        <v>0</v>
      </c>
      <c r="K706" s="99"/>
    </row>
    <row r="707" spans="1:11" hidden="1" x14ac:dyDescent="0.25">
      <c r="A707" s="7"/>
      <c r="B707" s="4" t="s">
        <v>4</v>
      </c>
      <c r="C707" s="4">
        <v>0</v>
      </c>
      <c r="D707" s="43">
        <v>0</v>
      </c>
      <c r="E707" s="9"/>
      <c r="F707" s="9">
        <v>0</v>
      </c>
      <c r="G707" s="9"/>
      <c r="H707" s="9">
        <v>0</v>
      </c>
      <c r="I707" s="9"/>
      <c r="J707" s="9">
        <v>0</v>
      </c>
      <c r="K707" s="12"/>
    </row>
    <row r="708" spans="1:11" hidden="1" x14ac:dyDescent="0.25">
      <c r="A708" s="7"/>
      <c r="B708" s="4" t="s">
        <v>5</v>
      </c>
      <c r="C708" s="4">
        <v>0</v>
      </c>
      <c r="D708" s="43">
        <v>0</v>
      </c>
      <c r="E708" s="9"/>
      <c r="F708" s="9">
        <v>0</v>
      </c>
      <c r="G708" s="9"/>
      <c r="H708" s="9">
        <v>0</v>
      </c>
      <c r="I708" s="9"/>
      <c r="J708" s="9">
        <v>0</v>
      </c>
      <c r="K708" s="12"/>
    </row>
    <row r="709" spans="1:11" hidden="1" x14ac:dyDescent="0.25">
      <c r="A709" s="7"/>
      <c r="B709" s="4" t="s">
        <v>6</v>
      </c>
      <c r="C709" s="4">
        <v>0</v>
      </c>
      <c r="D709" s="43">
        <v>0</v>
      </c>
      <c r="E709" s="9"/>
      <c r="F709" s="9">
        <v>0</v>
      </c>
      <c r="G709" s="9"/>
      <c r="H709" s="9">
        <v>0</v>
      </c>
      <c r="I709" s="9"/>
      <c r="J709" s="9">
        <v>0</v>
      </c>
      <c r="K709" s="12"/>
    </row>
    <row r="710" spans="1:11" hidden="1" x14ac:dyDescent="0.25">
      <c r="A710" s="7"/>
      <c r="B710" s="4" t="s">
        <v>7</v>
      </c>
      <c r="C710" s="4">
        <v>0</v>
      </c>
      <c r="D710" s="43">
        <v>0</v>
      </c>
      <c r="E710" s="9"/>
      <c r="F710" s="9">
        <v>0</v>
      </c>
      <c r="G710" s="9"/>
      <c r="H710" s="9">
        <v>0</v>
      </c>
      <c r="I710" s="9"/>
      <c r="J710" s="9">
        <v>0</v>
      </c>
      <c r="K710" s="12"/>
    </row>
    <row r="711" spans="1:11" x14ac:dyDescent="0.25">
      <c r="A711" s="3"/>
      <c r="B711" s="4" t="s">
        <v>8</v>
      </c>
      <c r="C711" s="21">
        <v>7045</v>
      </c>
      <c r="D711" s="45">
        <v>7045</v>
      </c>
      <c r="E711" s="9">
        <v>100</v>
      </c>
      <c r="F711" s="9">
        <v>0</v>
      </c>
      <c r="G711" s="9"/>
      <c r="H711" s="9">
        <v>0</v>
      </c>
      <c r="I711" s="9"/>
      <c r="J711" s="9">
        <v>0</v>
      </c>
      <c r="K711" s="10"/>
    </row>
    <row r="712" spans="1:11" ht="28.5" customHeight="1" x14ac:dyDescent="0.25">
      <c r="A712" s="100" t="s">
        <v>328</v>
      </c>
      <c r="B712" s="38" t="s">
        <v>336</v>
      </c>
      <c r="C712" s="58">
        <f>C713+C714+C715+C716+C717</f>
        <v>21061</v>
      </c>
      <c r="D712" s="58">
        <f>D713+D714+D715+D716+D717</f>
        <v>21061</v>
      </c>
      <c r="E712" s="50">
        <v>100</v>
      </c>
      <c r="F712" s="59">
        <f>F713+F714+F715+F716+F717</f>
        <v>0</v>
      </c>
      <c r="G712" s="50"/>
      <c r="H712" s="59">
        <f>H713+H714+H715+H716+H717</f>
        <v>0</v>
      </c>
      <c r="I712" s="50"/>
      <c r="J712" s="59">
        <f>J713+J714+J715+J716+J717</f>
        <v>0</v>
      </c>
      <c r="K712" s="99"/>
    </row>
    <row r="713" spans="1:11" hidden="1" x14ac:dyDescent="0.25">
      <c r="A713" s="7"/>
      <c r="B713" s="4" t="s">
        <v>4</v>
      </c>
      <c r="C713" s="4">
        <v>0</v>
      </c>
      <c r="D713" s="43">
        <v>0</v>
      </c>
      <c r="E713" s="9"/>
      <c r="F713" s="9">
        <v>0</v>
      </c>
      <c r="G713" s="9"/>
      <c r="H713" s="9">
        <v>0</v>
      </c>
      <c r="I713" s="9"/>
      <c r="J713" s="9">
        <v>0</v>
      </c>
      <c r="K713" s="12"/>
    </row>
    <row r="714" spans="1:11" hidden="1" x14ac:dyDescent="0.25">
      <c r="A714" s="7"/>
      <c r="B714" s="4" t="s">
        <v>5</v>
      </c>
      <c r="C714" s="4">
        <v>0</v>
      </c>
      <c r="D714" s="43">
        <v>0</v>
      </c>
      <c r="E714" s="9"/>
      <c r="F714" s="9">
        <v>0</v>
      </c>
      <c r="G714" s="9"/>
      <c r="H714" s="9">
        <v>0</v>
      </c>
      <c r="I714" s="9"/>
      <c r="J714" s="9">
        <v>0</v>
      </c>
      <c r="K714" s="12"/>
    </row>
    <row r="715" spans="1:11" hidden="1" x14ac:dyDescent="0.25">
      <c r="A715" s="7"/>
      <c r="B715" s="4" t="s">
        <v>6</v>
      </c>
      <c r="C715" s="4">
        <v>0</v>
      </c>
      <c r="D715" s="43">
        <v>0</v>
      </c>
      <c r="E715" s="9"/>
      <c r="F715" s="9">
        <v>0</v>
      </c>
      <c r="G715" s="9"/>
      <c r="H715" s="9">
        <v>0</v>
      </c>
      <c r="I715" s="9"/>
      <c r="J715" s="9">
        <v>0</v>
      </c>
      <c r="K715" s="12"/>
    </row>
    <row r="716" spans="1:11" hidden="1" x14ac:dyDescent="0.25">
      <c r="A716" s="7"/>
      <c r="B716" s="4" t="s">
        <v>7</v>
      </c>
      <c r="C716" s="4">
        <v>0</v>
      </c>
      <c r="D716" s="43">
        <v>0</v>
      </c>
      <c r="E716" s="9"/>
      <c r="F716" s="9">
        <v>0</v>
      </c>
      <c r="G716" s="9"/>
      <c r="H716" s="9">
        <v>0</v>
      </c>
      <c r="I716" s="9"/>
      <c r="J716" s="9">
        <v>0</v>
      </c>
      <c r="K716" s="12"/>
    </row>
    <row r="717" spans="1:11" x14ac:dyDescent="0.25">
      <c r="A717" s="3"/>
      <c r="B717" s="4" t="s">
        <v>8</v>
      </c>
      <c r="C717" s="21">
        <v>21061</v>
      </c>
      <c r="D717" s="45">
        <v>21061</v>
      </c>
      <c r="E717" s="9">
        <v>100</v>
      </c>
      <c r="F717" s="9">
        <v>0</v>
      </c>
      <c r="G717" s="9"/>
      <c r="H717" s="9">
        <v>0</v>
      </c>
      <c r="I717" s="9"/>
      <c r="J717" s="9">
        <v>0</v>
      </c>
      <c r="K717" s="10"/>
    </row>
    <row r="718" spans="1:11" ht="45" x14ac:dyDescent="0.25">
      <c r="A718" s="100" t="s">
        <v>329</v>
      </c>
      <c r="B718" s="38" t="s">
        <v>337</v>
      </c>
      <c r="C718" s="58">
        <f>C719+C720+C721+C722+C723</f>
        <v>20274</v>
      </c>
      <c r="D718" s="58">
        <f>D719+D720+D721+D722+D723</f>
        <v>20274</v>
      </c>
      <c r="E718" s="50">
        <v>100</v>
      </c>
      <c r="F718" s="59">
        <f>F719+F720+F721+F722+F723</f>
        <v>0</v>
      </c>
      <c r="G718" s="50"/>
      <c r="H718" s="59">
        <f>H719+H720+H721+H722+H723</f>
        <v>0</v>
      </c>
      <c r="I718" s="50"/>
      <c r="J718" s="59">
        <f>J719+J720+J721+J722+J723</f>
        <v>0</v>
      </c>
      <c r="K718" s="99"/>
    </row>
    <row r="719" spans="1:11" ht="0.75" customHeight="1" x14ac:dyDescent="0.25">
      <c r="A719" s="7"/>
      <c r="B719" s="4" t="s">
        <v>4</v>
      </c>
      <c r="C719" s="4">
        <v>0</v>
      </c>
      <c r="D719" s="43">
        <v>0</v>
      </c>
      <c r="E719" s="9"/>
      <c r="F719" s="9">
        <v>0</v>
      </c>
      <c r="G719" s="9"/>
      <c r="H719" s="9">
        <v>0</v>
      </c>
      <c r="I719" s="9"/>
      <c r="J719" s="9">
        <v>0</v>
      </c>
      <c r="K719" s="12"/>
    </row>
    <row r="720" spans="1:11" hidden="1" x14ac:dyDescent="0.25">
      <c r="A720" s="7"/>
      <c r="B720" s="4" t="s">
        <v>5</v>
      </c>
      <c r="C720" s="4">
        <v>0</v>
      </c>
      <c r="D720" s="43">
        <v>0</v>
      </c>
      <c r="E720" s="9"/>
      <c r="F720" s="9">
        <v>0</v>
      </c>
      <c r="G720" s="9"/>
      <c r="H720" s="9">
        <v>0</v>
      </c>
      <c r="I720" s="9"/>
      <c r="J720" s="9">
        <v>0</v>
      </c>
      <c r="K720" s="12"/>
    </row>
    <row r="721" spans="1:11" hidden="1" x14ac:dyDescent="0.25">
      <c r="A721" s="7"/>
      <c r="B721" s="4" t="s">
        <v>6</v>
      </c>
      <c r="C721" s="4">
        <v>0</v>
      </c>
      <c r="D721" s="43">
        <v>0</v>
      </c>
      <c r="E721" s="9"/>
      <c r="F721" s="9">
        <v>0</v>
      </c>
      <c r="G721" s="9"/>
      <c r="H721" s="9">
        <v>0</v>
      </c>
      <c r="I721" s="9"/>
      <c r="J721" s="9">
        <v>0</v>
      </c>
      <c r="K721" s="12"/>
    </row>
    <row r="722" spans="1:11" hidden="1" x14ac:dyDescent="0.25">
      <c r="A722" s="7"/>
      <c r="B722" s="4" t="s">
        <v>7</v>
      </c>
      <c r="C722" s="4">
        <v>0</v>
      </c>
      <c r="D722" s="43">
        <v>0</v>
      </c>
      <c r="E722" s="9"/>
      <c r="F722" s="9">
        <v>0</v>
      </c>
      <c r="G722" s="9"/>
      <c r="H722" s="9">
        <v>0</v>
      </c>
      <c r="I722" s="9"/>
      <c r="J722" s="9">
        <v>0</v>
      </c>
      <c r="K722" s="12"/>
    </row>
    <row r="723" spans="1:11" x14ac:dyDescent="0.25">
      <c r="A723" s="3"/>
      <c r="B723" s="4" t="s">
        <v>8</v>
      </c>
      <c r="C723" s="21">
        <v>20274</v>
      </c>
      <c r="D723" s="45">
        <v>20274</v>
      </c>
      <c r="E723" s="9">
        <v>100</v>
      </c>
      <c r="F723" s="9">
        <v>0</v>
      </c>
      <c r="G723" s="9"/>
      <c r="H723" s="9">
        <v>0</v>
      </c>
      <c r="I723" s="9"/>
      <c r="J723" s="9">
        <v>0</v>
      </c>
      <c r="K723" s="10"/>
    </row>
    <row r="724" spans="1:11" ht="45" x14ac:dyDescent="0.25">
      <c r="A724" s="100" t="s">
        <v>330</v>
      </c>
      <c r="B724" s="38" t="s">
        <v>338</v>
      </c>
      <c r="C724" s="58">
        <f>C725+C726+C727+C728+C729</f>
        <v>4740</v>
      </c>
      <c r="D724" s="58">
        <f>D725+D726+D727+D728+D729</f>
        <v>4740</v>
      </c>
      <c r="E724" s="50">
        <v>100</v>
      </c>
      <c r="F724" s="59">
        <f>F725+F726+F727+F728+F729</f>
        <v>0</v>
      </c>
      <c r="G724" s="50"/>
      <c r="H724" s="59">
        <f>H725+H726+H727+H728+H729</f>
        <v>0</v>
      </c>
      <c r="I724" s="50"/>
      <c r="J724" s="59">
        <f>J725+J726+J727+J728+J729</f>
        <v>0</v>
      </c>
      <c r="K724" s="99"/>
    </row>
    <row r="725" spans="1:11" ht="0.75" customHeight="1" x14ac:dyDescent="0.25">
      <c r="A725" s="7"/>
      <c r="B725" s="4" t="s">
        <v>4</v>
      </c>
      <c r="C725" s="4">
        <v>0</v>
      </c>
      <c r="D725" s="43">
        <v>0</v>
      </c>
      <c r="E725" s="9"/>
      <c r="F725" s="9">
        <v>0</v>
      </c>
      <c r="G725" s="9"/>
      <c r="H725" s="9">
        <v>0</v>
      </c>
      <c r="I725" s="9"/>
      <c r="J725" s="9">
        <v>0</v>
      </c>
      <c r="K725" s="12"/>
    </row>
    <row r="726" spans="1:11" hidden="1" x14ac:dyDescent="0.25">
      <c r="A726" s="7"/>
      <c r="B726" s="4" t="s">
        <v>5</v>
      </c>
      <c r="C726" s="4">
        <v>0</v>
      </c>
      <c r="D726" s="43">
        <v>0</v>
      </c>
      <c r="E726" s="9"/>
      <c r="F726" s="9">
        <v>0</v>
      </c>
      <c r="G726" s="9"/>
      <c r="H726" s="9">
        <v>0</v>
      </c>
      <c r="I726" s="9"/>
      <c r="J726" s="9">
        <v>0</v>
      </c>
      <c r="K726" s="12"/>
    </row>
    <row r="727" spans="1:11" hidden="1" x14ac:dyDescent="0.25">
      <c r="A727" s="7"/>
      <c r="B727" s="4" t="s">
        <v>6</v>
      </c>
      <c r="C727" s="4">
        <v>0</v>
      </c>
      <c r="D727" s="43">
        <v>0</v>
      </c>
      <c r="E727" s="9"/>
      <c r="F727" s="9">
        <v>0</v>
      </c>
      <c r="G727" s="9"/>
      <c r="H727" s="9">
        <v>0</v>
      </c>
      <c r="I727" s="9"/>
      <c r="J727" s="9">
        <v>0</v>
      </c>
      <c r="K727" s="12"/>
    </row>
    <row r="728" spans="1:11" hidden="1" x14ac:dyDescent="0.25">
      <c r="A728" s="7"/>
      <c r="B728" s="4" t="s">
        <v>7</v>
      </c>
      <c r="C728" s="4">
        <v>0</v>
      </c>
      <c r="D728" s="43">
        <v>0</v>
      </c>
      <c r="E728" s="9"/>
      <c r="F728" s="9">
        <v>0</v>
      </c>
      <c r="G728" s="9"/>
      <c r="H728" s="9">
        <v>0</v>
      </c>
      <c r="I728" s="9"/>
      <c r="J728" s="9">
        <v>0</v>
      </c>
      <c r="K728" s="12"/>
    </row>
    <row r="729" spans="1:11" x14ac:dyDescent="0.25">
      <c r="A729" s="3"/>
      <c r="B729" s="4" t="s">
        <v>8</v>
      </c>
      <c r="C729" s="21">
        <v>4740</v>
      </c>
      <c r="D729" s="45">
        <v>4740</v>
      </c>
      <c r="E729" s="9">
        <v>100</v>
      </c>
      <c r="F729" s="9">
        <v>0</v>
      </c>
      <c r="G729" s="9"/>
      <c r="H729" s="9">
        <v>0</v>
      </c>
      <c r="I729" s="9"/>
      <c r="J729" s="9">
        <v>0</v>
      </c>
      <c r="K729" s="10"/>
    </row>
    <row r="730" spans="1:11" ht="43.5" customHeight="1" x14ac:dyDescent="0.25">
      <c r="A730" s="100" t="s">
        <v>331</v>
      </c>
      <c r="B730" s="38" t="s">
        <v>339</v>
      </c>
      <c r="C730" s="58">
        <f>C731+C732+C733+C734+C735</f>
        <v>2615</v>
      </c>
      <c r="D730" s="58">
        <f>D731+D732+D733+D734+D735</f>
        <v>2615</v>
      </c>
      <c r="E730" s="50">
        <v>100</v>
      </c>
      <c r="F730" s="59">
        <f>F731+F732+F733+F734+F735</f>
        <v>0</v>
      </c>
      <c r="G730" s="50"/>
      <c r="H730" s="59">
        <f>H731+H732+H733+H734+H735</f>
        <v>0</v>
      </c>
      <c r="I730" s="50"/>
      <c r="J730" s="59">
        <f>J731+J732+J733+J734+J735</f>
        <v>0</v>
      </c>
      <c r="K730" s="99"/>
    </row>
    <row r="731" spans="1:11" hidden="1" x14ac:dyDescent="0.25">
      <c r="A731" s="7"/>
      <c r="B731" s="4" t="s">
        <v>4</v>
      </c>
      <c r="C731" s="4">
        <v>0</v>
      </c>
      <c r="D731" s="43">
        <v>0</v>
      </c>
      <c r="E731" s="9"/>
      <c r="F731" s="9">
        <v>0</v>
      </c>
      <c r="G731" s="9"/>
      <c r="H731" s="9">
        <v>0</v>
      </c>
      <c r="I731" s="9"/>
      <c r="J731" s="9">
        <v>0</v>
      </c>
      <c r="K731" s="12"/>
    </row>
    <row r="732" spans="1:11" hidden="1" x14ac:dyDescent="0.25">
      <c r="A732" s="7"/>
      <c r="B732" s="4" t="s">
        <v>5</v>
      </c>
      <c r="C732" s="4">
        <v>0</v>
      </c>
      <c r="D732" s="43">
        <v>0</v>
      </c>
      <c r="E732" s="9"/>
      <c r="F732" s="9">
        <v>0</v>
      </c>
      <c r="G732" s="9"/>
      <c r="H732" s="9">
        <v>0</v>
      </c>
      <c r="I732" s="9"/>
      <c r="J732" s="9">
        <v>0</v>
      </c>
      <c r="K732" s="12"/>
    </row>
    <row r="733" spans="1:11" hidden="1" x14ac:dyDescent="0.25">
      <c r="A733" s="7"/>
      <c r="B733" s="4" t="s">
        <v>6</v>
      </c>
      <c r="C733" s="4">
        <v>0</v>
      </c>
      <c r="D733" s="43">
        <v>0</v>
      </c>
      <c r="E733" s="9"/>
      <c r="F733" s="9">
        <v>0</v>
      </c>
      <c r="G733" s="9"/>
      <c r="H733" s="9">
        <v>0</v>
      </c>
      <c r="I733" s="9"/>
      <c r="J733" s="9">
        <v>0</v>
      </c>
      <c r="K733" s="12"/>
    </row>
    <row r="734" spans="1:11" hidden="1" x14ac:dyDescent="0.25">
      <c r="A734" s="7"/>
      <c r="B734" s="4" t="s">
        <v>7</v>
      </c>
      <c r="C734" s="4">
        <v>0</v>
      </c>
      <c r="D734" s="43">
        <v>0</v>
      </c>
      <c r="E734" s="9"/>
      <c r="F734" s="9">
        <v>0</v>
      </c>
      <c r="G734" s="9"/>
      <c r="H734" s="9">
        <v>0</v>
      </c>
      <c r="I734" s="9"/>
      <c r="J734" s="9">
        <v>0</v>
      </c>
      <c r="K734" s="12"/>
    </row>
    <row r="735" spans="1:11" x14ac:dyDescent="0.25">
      <c r="A735" s="3"/>
      <c r="B735" s="4" t="s">
        <v>8</v>
      </c>
      <c r="C735" s="21">
        <v>2615</v>
      </c>
      <c r="D735" s="45">
        <v>2615</v>
      </c>
      <c r="E735" s="9">
        <v>100</v>
      </c>
      <c r="F735" s="9">
        <v>0</v>
      </c>
      <c r="G735" s="9"/>
      <c r="H735" s="9">
        <v>0</v>
      </c>
      <c r="I735" s="9"/>
      <c r="J735" s="9">
        <v>0</v>
      </c>
      <c r="K735" s="10"/>
    </row>
    <row r="736" spans="1:11" ht="63" customHeight="1" x14ac:dyDescent="0.25">
      <c r="A736" s="100" t="s">
        <v>363</v>
      </c>
      <c r="B736" s="38" t="s">
        <v>364</v>
      </c>
      <c r="C736" s="58">
        <f>C737+C738+C739+C740+C741</f>
        <v>31</v>
      </c>
      <c r="D736" s="58">
        <f>D737+D738+D739+D740+D741</f>
        <v>31</v>
      </c>
      <c r="E736" s="50">
        <v>100</v>
      </c>
      <c r="F736" s="59">
        <f>F737+F738+F739+F740+F741</f>
        <v>0</v>
      </c>
      <c r="G736" s="50"/>
      <c r="H736" s="59">
        <f>H737+H738+H739+H740+H741</f>
        <v>0</v>
      </c>
      <c r="I736" s="50"/>
      <c r="J736" s="59">
        <f>J737+J738+J739+J740+J741</f>
        <v>0</v>
      </c>
      <c r="K736" s="99"/>
    </row>
    <row r="737" spans="1:11" hidden="1" x14ac:dyDescent="0.25">
      <c r="A737" s="7"/>
      <c r="B737" s="4" t="s">
        <v>4</v>
      </c>
      <c r="C737" s="4">
        <v>0</v>
      </c>
      <c r="D737" s="43">
        <v>0</v>
      </c>
      <c r="E737" s="9"/>
      <c r="F737" s="9">
        <v>0</v>
      </c>
      <c r="G737" s="9"/>
      <c r="H737" s="9">
        <v>0</v>
      </c>
      <c r="I737" s="9"/>
      <c r="J737" s="9">
        <v>0</v>
      </c>
      <c r="K737" s="12"/>
    </row>
    <row r="738" spans="1:11" hidden="1" x14ac:dyDescent="0.25">
      <c r="A738" s="7"/>
      <c r="B738" s="4" t="s">
        <v>5</v>
      </c>
      <c r="C738" s="4">
        <v>0</v>
      </c>
      <c r="D738" s="43">
        <v>0</v>
      </c>
      <c r="E738" s="9"/>
      <c r="F738" s="9">
        <v>0</v>
      </c>
      <c r="G738" s="9"/>
      <c r="H738" s="9">
        <v>0</v>
      </c>
      <c r="I738" s="9"/>
      <c r="J738" s="9">
        <v>0</v>
      </c>
      <c r="K738" s="12"/>
    </row>
    <row r="739" spans="1:11" hidden="1" x14ac:dyDescent="0.25">
      <c r="A739" s="7"/>
      <c r="B739" s="4" t="s">
        <v>6</v>
      </c>
      <c r="C739" s="4">
        <v>0</v>
      </c>
      <c r="D739" s="43">
        <v>0</v>
      </c>
      <c r="E739" s="9"/>
      <c r="F739" s="9">
        <v>0</v>
      </c>
      <c r="G739" s="9"/>
      <c r="H739" s="9">
        <v>0</v>
      </c>
      <c r="I739" s="9"/>
      <c r="J739" s="9">
        <v>0</v>
      </c>
      <c r="K739" s="12"/>
    </row>
    <row r="740" spans="1:11" hidden="1" x14ac:dyDescent="0.25">
      <c r="A740" s="7"/>
      <c r="B740" s="4" t="s">
        <v>7</v>
      </c>
      <c r="C740" s="4">
        <v>0</v>
      </c>
      <c r="D740" s="43">
        <v>0</v>
      </c>
      <c r="E740" s="9"/>
      <c r="F740" s="9">
        <v>0</v>
      </c>
      <c r="G740" s="9"/>
      <c r="H740" s="9">
        <v>0</v>
      </c>
      <c r="I740" s="9"/>
      <c r="J740" s="9">
        <v>0</v>
      </c>
      <c r="K740" s="12"/>
    </row>
    <row r="741" spans="1:11" x14ac:dyDescent="0.25">
      <c r="A741" s="3"/>
      <c r="B741" s="4" t="s">
        <v>8</v>
      </c>
      <c r="C741" s="21">
        <v>31</v>
      </c>
      <c r="D741" s="45">
        <v>31</v>
      </c>
      <c r="E741" s="9">
        <v>100</v>
      </c>
      <c r="F741" s="9">
        <v>0</v>
      </c>
      <c r="G741" s="9"/>
      <c r="H741" s="9">
        <v>0</v>
      </c>
      <c r="I741" s="9"/>
      <c r="J741" s="9">
        <v>0</v>
      </c>
      <c r="K741" s="10"/>
    </row>
    <row r="742" spans="1:11" ht="59.25" customHeight="1" x14ac:dyDescent="0.25">
      <c r="A742" s="100" t="s">
        <v>365</v>
      </c>
      <c r="B742" s="38" t="s">
        <v>366</v>
      </c>
      <c r="C742" s="58">
        <f>C743+C744+C745+C746+C747</f>
        <v>11</v>
      </c>
      <c r="D742" s="58">
        <f>D743+D744+D745+D746+D747</f>
        <v>11</v>
      </c>
      <c r="E742" s="50">
        <v>100</v>
      </c>
      <c r="F742" s="59">
        <f>F743+F744+F745+F746+F747</f>
        <v>0</v>
      </c>
      <c r="G742" s="50"/>
      <c r="H742" s="59">
        <f>H743+H744+H745+H746+H747</f>
        <v>0</v>
      </c>
      <c r="I742" s="50"/>
      <c r="J742" s="59">
        <f>J743+J744+J745+J746+J747</f>
        <v>0</v>
      </c>
      <c r="K742" s="99"/>
    </row>
    <row r="743" spans="1:11" hidden="1" x14ac:dyDescent="0.25">
      <c r="A743" s="7"/>
      <c r="B743" s="4" t="s">
        <v>4</v>
      </c>
      <c r="C743" s="4">
        <v>0</v>
      </c>
      <c r="D743" s="43">
        <v>0</v>
      </c>
      <c r="E743" s="9"/>
      <c r="F743" s="9">
        <v>0</v>
      </c>
      <c r="G743" s="9"/>
      <c r="H743" s="9">
        <v>0</v>
      </c>
      <c r="I743" s="9"/>
      <c r="J743" s="9">
        <v>0</v>
      </c>
      <c r="K743" s="12"/>
    </row>
    <row r="744" spans="1:11" hidden="1" x14ac:dyDescent="0.25">
      <c r="A744" s="7"/>
      <c r="B744" s="4" t="s">
        <v>5</v>
      </c>
      <c r="C744" s="4">
        <v>0</v>
      </c>
      <c r="D744" s="43">
        <v>0</v>
      </c>
      <c r="E744" s="9"/>
      <c r="F744" s="9">
        <v>0</v>
      </c>
      <c r="G744" s="9"/>
      <c r="H744" s="9">
        <v>0</v>
      </c>
      <c r="I744" s="9"/>
      <c r="J744" s="9">
        <v>0</v>
      </c>
      <c r="K744" s="12"/>
    </row>
    <row r="745" spans="1:11" hidden="1" x14ac:dyDescent="0.25">
      <c r="A745" s="7"/>
      <c r="B745" s="4" t="s">
        <v>6</v>
      </c>
      <c r="C745" s="4">
        <v>0</v>
      </c>
      <c r="D745" s="43">
        <v>0</v>
      </c>
      <c r="E745" s="9"/>
      <c r="F745" s="9">
        <v>0</v>
      </c>
      <c r="G745" s="9"/>
      <c r="H745" s="9">
        <v>0</v>
      </c>
      <c r="I745" s="9"/>
      <c r="J745" s="9">
        <v>0</v>
      </c>
      <c r="K745" s="12"/>
    </row>
    <row r="746" spans="1:11" hidden="1" x14ac:dyDescent="0.25">
      <c r="A746" s="7"/>
      <c r="B746" s="4" t="s">
        <v>7</v>
      </c>
      <c r="C746" s="4">
        <v>0</v>
      </c>
      <c r="D746" s="43">
        <v>0</v>
      </c>
      <c r="E746" s="9"/>
      <c r="F746" s="9">
        <v>0</v>
      </c>
      <c r="G746" s="9"/>
      <c r="H746" s="9">
        <v>0</v>
      </c>
      <c r="I746" s="9"/>
      <c r="J746" s="9">
        <v>0</v>
      </c>
      <c r="K746" s="12"/>
    </row>
    <row r="747" spans="1:11" x14ac:dyDescent="0.25">
      <c r="A747" s="3"/>
      <c r="B747" s="4" t="s">
        <v>8</v>
      </c>
      <c r="C747" s="21">
        <v>11</v>
      </c>
      <c r="D747" s="45">
        <v>11</v>
      </c>
      <c r="E747" s="9">
        <v>100</v>
      </c>
      <c r="F747" s="9">
        <v>0</v>
      </c>
      <c r="G747" s="9"/>
      <c r="H747" s="9">
        <v>0</v>
      </c>
      <c r="I747" s="9"/>
      <c r="J747" s="9">
        <v>0</v>
      </c>
      <c r="K747" s="10"/>
    </row>
    <row r="748" spans="1:11" ht="72.75" customHeight="1" x14ac:dyDescent="0.25">
      <c r="A748" s="100" t="s">
        <v>367</v>
      </c>
      <c r="B748" s="38" t="s">
        <v>368</v>
      </c>
      <c r="C748" s="58">
        <f>C749+C750+C751+C752+C753</f>
        <v>37</v>
      </c>
      <c r="D748" s="58">
        <f>D749+D750+D751+D752+D753</f>
        <v>37</v>
      </c>
      <c r="E748" s="50">
        <v>100</v>
      </c>
      <c r="F748" s="59">
        <f>F749+F750+F751+F752+F753</f>
        <v>0</v>
      </c>
      <c r="G748" s="50"/>
      <c r="H748" s="59">
        <f>H749+H750+H751+H752+H753</f>
        <v>0</v>
      </c>
      <c r="I748" s="50"/>
      <c r="J748" s="59">
        <f>J749+J750+J751+J752+J753</f>
        <v>0</v>
      </c>
      <c r="K748" s="99"/>
    </row>
    <row r="749" spans="1:11" hidden="1" x14ac:dyDescent="0.25">
      <c r="A749" s="7"/>
      <c r="B749" s="4" t="s">
        <v>4</v>
      </c>
      <c r="C749" s="4">
        <v>0</v>
      </c>
      <c r="D749" s="43">
        <v>0</v>
      </c>
      <c r="E749" s="9"/>
      <c r="F749" s="9">
        <v>0</v>
      </c>
      <c r="G749" s="9"/>
      <c r="H749" s="9">
        <v>0</v>
      </c>
      <c r="I749" s="9"/>
      <c r="J749" s="9">
        <v>0</v>
      </c>
      <c r="K749" s="12"/>
    </row>
    <row r="750" spans="1:11" hidden="1" x14ac:dyDescent="0.25">
      <c r="A750" s="7"/>
      <c r="B750" s="4" t="s">
        <v>5</v>
      </c>
      <c r="C750" s="4">
        <v>0</v>
      </c>
      <c r="D750" s="43">
        <v>0</v>
      </c>
      <c r="E750" s="9"/>
      <c r="F750" s="9">
        <v>0</v>
      </c>
      <c r="G750" s="9"/>
      <c r="H750" s="9">
        <v>0</v>
      </c>
      <c r="I750" s="9"/>
      <c r="J750" s="9">
        <v>0</v>
      </c>
      <c r="K750" s="12"/>
    </row>
    <row r="751" spans="1:11" hidden="1" x14ac:dyDescent="0.25">
      <c r="A751" s="7"/>
      <c r="B751" s="4" t="s">
        <v>6</v>
      </c>
      <c r="C751" s="4">
        <v>0</v>
      </c>
      <c r="D751" s="43">
        <v>0</v>
      </c>
      <c r="E751" s="9"/>
      <c r="F751" s="9">
        <v>0</v>
      </c>
      <c r="G751" s="9"/>
      <c r="H751" s="9">
        <v>0</v>
      </c>
      <c r="I751" s="9"/>
      <c r="J751" s="9">
        <v>0</v>
      </c>
      <c r="K751" s="12"/>
    </row>
    <row r="752" spans="1:11" hidden="1" x14ac:dyDescent="0.25">
      <c r="A752" s="7"/>
      <c r="B752" s="4" t="s">
        <v>7</v>
      </c>
      <c r="C752" s="4">
        <v>0</v>
      </c>
      <c r="D752" s="43">
        <v>0</v>
      </c>
      <c r="E752" s="9"/>
      <c r="F752" s="9">
        <v>0</v>
      </c>
      <c r="G752" s="9"/>
      <c r="H752" s="9">
        <v>0</v>
      </c>
      <c r="I752" s="9"/>
      <c r="J752" s="9">
        <v>0</v>
      </c>
      <c r="K752" s="12"/>
    </row>
    <row r="753" spans="1:11" x14ac:dyDescent="0.25">
      <c r="A753" s="3"/>
      <c r="B753" s="4" t="s">
        <v>8</v>
      </c>
      <c r="C753" s="21">
        <v>37</v>
      </c>
      <c r="D753" s="45">
        <v>37</v>
      </c>
      <c r="E753" s="9">
        <v>100</v>
      </c>
      <c r="F753" s="9">
        <v>0</v>
      </c>
      <c r="G753" s="9"/>
      <c r="H753" s="9">
        <v>0</v>
      </c>
      <c r="I753" s="9"/>
      <c r="J753" s="9">
        <v>0</v>
      </c>
      <c r="K753" s="10"/>
    </row>
    <row r="754" spans="1:11" ht="58.5" customHeight="1" x14ac:dyDescent="0.25">
      <c r="A754" s="100" t="s">
        <v>369</v>
      </c>
      <c r="B754" s="38" t="s">
        <v>370</v>
      </c>
      <c r="C754" s="58">
        <f>C755+C756+C757+C758+C759</f>
        <v>15</v>
      </c>
      <c r="D754" s="58">
        <f>D755+D756+D757+D758+D759</f>
        <v>15</v>
      </c>
      <c r="E754" s="50">
        <v>100</v>
      </c>
      <c r="F754" s="59">
        <f>F755+F756+F757+F758+F759</f>
        <v>0</v>
      </c>
      <c r="G754" s="50"/>
      <c r="H754" s="59">
        <f>H755+H756+H757+H758+H759</f>
        <v>0</v>
      </c>
      <c r="I754" s="50"/>
      <c r="J754" s="59">
        <f>J755+J756+J757+J758+J759</f>
        <v>0</v>
      </c>
      <c r="K754" s="99"/>
    </row>
    <row r="755" spans="1:11" hidden="1" x14ac:dyDescent="0.25">
      <c r="A755" s="7"/>
      <c r="B755" s="4" t="s">
        <v>4</v>
      </c>
      <c r="C755" s="4">
        <v>0</v>
      </c>
      <c r="D755" s="43">
        <v>0</v>
      </c>
      <c r="E755" s="9"/>
      <c r="F755" s="9">
        <v>0</v>
      </c>
      <c r="G755" s="9"/>
      <c r="H755" s="9">
        <v>0</v>
      </c>
      <c r="I755" s="9"/>
      <c r="J755" s="9">
        <v>0</v>
      </c>
      <c r="K755" s="12"/>
    </row>
    <row r="756" spans="1:11" hidden="1" x14ac:dyDescent="0.25">
      <c r="A756" s="7"/>
      <c r="B756" s="4" t="s">
        <v>5</v>
      </c>
      <c r="C756" s="4">
        <v>0</v>
      </c>
      <c r="D756" s="43">
        <v>0</v>
      </c>
      <c r="E756" s="9"/>
      <c r="F756" s="9">
        <v>0</v>
      </c>
      <c r="G756" s="9"/>
      <c r="H756" s="9">
        <v>0</v>
      </c>
      <c r="I756" s="9"/>
      <c r="J756" s="9">
        <v>0</v>
      </c>
      <c r="K756" s="12"/>
    </row>
    <row r="757" spans="1:11" hidden="1" x14ac:dyDescent="0.25">
      <c r="A757" s="7"/>
      <c r="B757" s="4" t="s">
        <v>6</v>
      </c>
      <c r="C757" s="4">
        <v>0</v>
      </c>
      <c r="D757" s="43">
        <v>0</v>
      </c>
      <c r="E757" s="9"/>
      <c r="F757" s="9">
        <v>0</v>
      </c>
      <c r="G757" s="9"/>
      <c r="H757" s="9">
        <v>0</v>
      </c>
      <c r="I757" s="9"/>
      <c r="J757" s="9">
        <v>0</v>
      </c>
      <c r="K757" s="12"/>
    </row>
    <row r="758" spans="1:11" hidden="1" x14ac:dyDescent="0.25">
      <c r="A758" s="7"/>
      <c r="B758" s="4" t="s">
        <v>7</v>
      </c>
      <c r="C758" s="4">
        <v>0</v>
      </c>
      <c r="D758" s="43">
        <v>0</v>
      </c>
      <c r="E758" s="9"/>
      <c r="F758" s="9">
        <v>0</v>
      </c>
      <c r="G758" s="9"/>
      <c r="H758" s="9">
        <v>0</v>
      </c>
      <c r="I758" s="9"/>
      <c r="J758" s="9">
        <v>0</v>
      </c>
      <c r="K758" s="12"/>
    </row>
    <row r="759" spans="1:11" x14ac:dyDescent="0.25">
      <c r="A759" s="3"/>
      <c r="B759" s="4" t="s">
        <v>8</v>
      </c>
      <c r="C759" s="21">
        <v>15</v>
      </c>
      <c r="D759" s="45">
        <v>15</v>
      </c>
      <c r="E759" s="9">
        <v>100</v>
      </c>
      <c r="F759" s="9">
        <v>0</v>
      </c>
      <c r="G759" s="9"/>
      <c r="H759" s="9">
        <v>0</v>
      </c>
      <c r="I759" s="9"/>
      <c r="J759" s="9">
        <v>0</v>
      </c>
      <c r="K759" s="10"/>
    </row>
    <row r="760" spans="1:11" ht="74.25" customHeight="1" x14ac:dyDescent="0.25">
      <c r="A760" s="100" t="s">
        <v>371</v>
      </c>
      <c r="B760" s="38" t="s">
        <v>374</v>
      </c>
      <c r="C760" s="58">
        <f>C761+C762+C763+C764+C765</f>
        <v>21</v>
      </c>
      <c r="D760" s="58">
        <f>D761+D762+D763+D764+D765</f>
        <v>21</v>
      </c>
      <c r="E760" s="50">
        <v>100</v>
      </c>
      <c r="F760" s="59">
        <f>F761+F762+F763+F764+F765</f>
        <v>0</v>
      </c>
      <c r="G760" s="50"/>
      <c r="H760" s="59">
        <f>H761+H762+H763+H764+H765</f>
        <v>0</v>
      </c>
      <c r="I760" s="50"/>
      <c r="J760" s="59">
        <f>J761+J762+J763+J764+J765</f>
        <v>0</v>
      </c>
      <c r="K760" s="99"/>
    </row>
    <row r="761" spans="1:11" ht="6" hidden="1" customHeight="1" x14ac:dyDescent="0.25">
      <c r="A761" s="7"/>
      <c r="B761" s="4" t="s">
        <v>4</v>
      </c>
      <c r="C761" s="4">
        <v>0</v>
      </c>
      <c r="D761" s="43">
        <v>0</v>
      </c>
      <c r="E761" s="9"/>
      <c r="F761" s="9">
        <v>0</v>
      </c>
      <c r="G761" s="9"/>
      <c r="H761" s="9">
        <v>0</v>
      </c>
      <c r="I761" s="9"/>
      <c r="J761" s="9">
        <v>0</v>
      </c>
      <c r="K761" s="12"/>
    </row>
    <row r="762" spans="1:11" hidden="1" x14ac:dyDescent="0.25">
      <c r="A762" s="7"/>
      <c r="B762" s="4" t="s">
        <v>5</v>
      </c>
      <c r="C762" s="4">
        <v>0</v>
      </c>
      <c r="D762" s="43">
        <v>0</v>
      </c>
      <c r="E762" s="9"/>
      <c r="F762" s="9">
        <v>0</v>
      </c>
      <c r="G762" s="9"/>
      <c r="H762" s="9">
        <v>0</v>
      </c>
      <c r="I762" s="9"/>
      <c r="J762" s="9">
        <v>0</v>
      </c>
      <c r="K762" s="12"/>
    </row>
    <row r="763" spans="1:11" hidden="1" x14ac:dyDescent="0.25">
      <c r="A763" s="7"/>
      <c r="B763" s="4" t="s">
        <v>6</v>
      </c>
      <c r="C763" s="4">
        <v>0</v>
      </c>
      <c r="D763" s="43">
        <v>0</v>
      </c>
      <c r="E763" s="9"/>
      <c r="F763" s="9">
        <v>0</v>
      </c>
      <c r="G763" s="9"/>
      <c r="H763" s="9">
        <v>0</v>
      </c>
      <c r="I763" s="9"/>
      <c r="J763" s="9">
        <v>0</v>
      </c>
      <c r="K763" s="12"/>
    </row>
    <row r="764" spans="1:11" hidden="1" x14ac:dyDescent="0.25">
      <c r="A764" s="7"/>
      <c r="B764" s="4" t="s">
        <v>7</v>
      </c>
      <c r="C764" s="4">
        <v>0</v>
      </c>
      <c r="D764" s="43">
        <v>0</v>
      </c>
      <c r="E764" s="9"/>
      <c r="F764" s="9">
        <v>0</v>
      </c>
      <c r="G764" s="9"/>
      <c r="H764" s="9">
        <v>0</v>
      </c>
      <c r="I764" s="9"/>
      <c r="J764" s="9">
        <v>0</v>
      </c>
      <c r="K764" s="12"/>
    </row>
    <row r="765" spans="1:11" x14ac:dyDescent="0.25">
      <c r="A765" s="3"/>
      <c r="B765" s="4" t="s">
        <v>8</v>
      </c>
      <c r="C765" s="21">
        <v>21</v>
      </c>
      <c r="D765" s="45">
        <v>21</v>
      </c>
      <c r="E765" s="9">
        <v>100</v>
      </c>
      <c r="F765" s="9">
        <v>0</v>
      </c>
      <c r="G765" s="9"/>
      <c r="H765" s="9">
        <v>0</v>
      </c>
      <c r="I765" s="9"/>
      <c r="J765" s="9">
        <v>0</v>
      </c>
      <c r="K765" s="10"/>
    </row>
    <row r="766" spans="1:11" ht="73.5" customHeight="1" x14ac:dyDescent="0.25">
      <c r="A766" s="100" t="s">
        <v>372</v>
      </c>
      <c r="B766" s="38" t="s">
        <v>375</v>
      </c>
      <c r="C766" s="58">
        <f>C767+C768+C769+C770+C771</f>
        <v>4</v>
      </c>
      <c r="D766" s="58">
        <f>D767+D768+D769+D770+D771</f>
        <v>4</v>
      </c>
      <c r="E766" s="50">
        <v>100</v>
      </c>
      <c r="F766" s="59">
        <f>F767+F768+F769+F770+F771</f>
        <v>0</v>
      </c>
      <c r="G766" s="50"/>
      <c r="H766" s="59">
        <f>H767+H768+H769+H770+H771</f>
        <v>0</v>
      </c>
      <c r="I766" s="50"/>
      <c r="J766" s="59">
        <f>J767+J768+J769+J770+J771</f>
        <v>0</v>
      </c>
      <c r="K766" s="99"/>
    </row>
    <row r="767" spans="1:11" hidden="1" x14ac:dyDescent="0.25">
      <c r="A767" s="7"/>
      <c r="B767" s="4" t="s">
        <v>4</v>
      </c>
      <c r="C767" s="4">
        <v>0</v>
      </c>
      <c r="D767" s="43">
        <v>0</v>
      </c>
      <c r="E767" s="9"/>
      <c r="F767" s="9">
        <v>0</v>
      </c>
      <c r="G767" s="9"/>
      <c r="H767" s="9">
        <v>0</v>
      </c>
      <c r="I767" s="9"/>
      <c r="J767" s="9">
        <v>0</v>
      </c>
      <c r="K767" s="12"/>
    </row>
    <row r="768" spans="1:11" hidden="1" x14ac:dyDescent="0.25">
      <c r="A768" s="7"/>
      <c r="B768" s="4" t="s">
        <v>5</v>
      </c>
      <c r="C768" s="4">
        <v>0</v>
      </c>
      <c r="D768" s="43">
        <v>0</v>
      </c>
      <c r="E768" s="9"/>
      <c r="F768" s="9">
        <v>0</v>
      </c>
      <c r="G768" s="9"/>
      <c r="H768" s="9">
        <v>0</v>
      </c>
      <c r="I768" s="9"/>
      <c r="J768" s="9">
        <v>0</v>
      </c>
      <c r="K768" s="12"/>
    </row>
    <row r="769" spans="1:11" hidden="1" x14ac:dyDescent="0.25">
      <c r="A769" s="7"/>
      <c r="B769" s="4" t="s">
        <v>6</v>
      </c>
      <c r="C769" s="4">
        <v>0</v>
      </c>
      <c r="D769" s="43">
        <v>0</v>
      </c>
      <c r="E769" s="9"/>
      <c r="F769" s="9">
        <v>0</v>
      </c>
      <c r="G769" s="9"/>
      <c r="H769" s="9">
        <v>0</v>
      </c>
      <c r="I769" s="9"/>
      <c r="J769" s="9">
        <v>0</v>
      </c>
      <c r="K769" s="12"/>
    </row>
    <row r="770" spans="1:11" hidden="1" x14ac:dyDescent="0.25">
      <c r="A770" s="7"/>
      <c r="B770" s="4" t="s">
        <v>7</v>
      </c>
      <c r="C770" s="4">
        <v>0</v>
      </c>
      <c r="D770" s="43">
        <v>0</v>
      </c>
      <c r="E770" s="9"/>
      <c r="F770" s="9">
        <v>0</v>
      </c>
      <c r="G770" s="9"/>
      <c r="H770" s="9">
        <v>0</v>
      </c>
      <c r="I770" s="9"/>
      <c r="J770" s="9">
        <v>0</v>
      </c>
      <c r="K770" s="12"/>
    </row>
    <row r="771" spans="1:11" x14ac:dyDescent="0.25">
      <c r="A771" s="3"/>
      <c r="B771" s="4" t="s">
        <v>8</v>
      </c>
      <c r="C771" s="21">
        <v>4</v>
      </c>
      <c r="D771" s="45">
        <v>4</v>
      </c>
      <c r="E771" s="9">
        <v>100</v>
      </c>
      <c r="F771" s="9">
        <v>0</v>
      </c>
      <c r="G771" s="9"/>
      <c r="H771" s="9">
        <v>0</v>
      </c>
      <c r="I771" s="9"/>
      <c r="J771" s="9">
        <v>0</v>
      </c>
      <c r="K771" s="10"/>
    </row>
    <row r="772" spans="1:11" ht="73.5" customHeight="1" x14ac:dyDescent="0.25">
      <c r="A772" s="100" t="s">
        <v>373</v>
      </c>
      <c r="B772" s="38" t="s">
        <v>376</v>
      </c>
      <c r="C772" s="58">
        <f>C773+C774+C775+C776+C777</f>
        <v>26</v>
      </c>
      <c r="D772" s="58">
        <f>D773+D774+D775+D776+D777</f>
        <v>26</v>
      </c>
      <c r="E772" s="50">
        <v>100</v>
      </c>
      <c r="F772" s="59">
        <f>F773+F774+F775+F776+F777</f>
        <v>0</v>
      </c>
      <c r="G772" s="50"/>
      <c r="H772" s="59">
        <f>H773+H774+H775+H776+H777</f>
        <v>0</v>
      </c>
      <c r="I772" s="50"/>
      <c r="J772" s="59">
        <f>J773+J774+J775+J776+J777</f>
        <v>0</v>
      </c>
      <c r="K772" s="99"/>
    </row>
    <row r="773" spans="1:11" hidden="1" x14ac:dyDescent="0.25">
      <c r="A773" s="7"/>
      <c r="B773" s="4" t="s">
        <v>4</v>
      </c>
      <c r="C773" s="4">
        <v>0</v>
      </c>
      <c r="D773" s="43">
        <v>0</v>
      </c>
      <c r="E773" s="9"/>
      <c r="F773" s="9">
        <v>0</v>
      </c>
      <c r="G773" s="9"/>
      <c r="H773" s="9">
        <v>0</v>
      </c>
      <c r="I773" s="9"/>
      <c r="J773" s="9">
        <v>0</v>
      </c>
      <c r="K773" s="12"/>
    </row>
    <row r="774" spans="1:11" hidden="1" x14ac:dyDescent="0.25">
      <c r="A774" s="7"/>
      <c r="B774" s="4" t="s">
        <v>5</v>
      </c>
      <c r="C774" s="4">
        <v>0</v>
      </c>
      <c r="D774" s="43">
        <v>0</v>
      </c>
      <c r="E774" s="9"/>
      <c r="F774" s="9">
        <v>0</v>
      </c>
      <c r="G774" s="9"/>
      <c r="H774" s="9">
        <v>0</v>
      </c>
      <c r="I774" s="9"/>
      <c r="J774" s="9">
        <v>0</v>
      </c>
      <c r="K774" s="12"/>
    </row>
    <row r="775" spans="1:11" hidden="1" x14ac:dyDescent="0.25">
      <c r="A775" s="7"/>
      <c r="B775" s="4" t="s">
        <v>6</v>
      </c>
      <c r="C775" s="4">
        <v>0</v>
      </c>
      <c r="D775" s="43">
        <v>0</v>
      </c>
      <c r="E775" s="9"/>
      <c r="F775" s="9">
        <v>0</v>
      </c>
      <c r="G775" s="9"/>
      <c r="H775" s="9">
        <v>0</v>
      </c>
      <c r="I775" s="9"/>
      <c r="J775" s="9">
        <v>0</v>
      </c>
      <c r="K775" s="12"/>
    </row>
    <row r="776" spans="1:11" hidden="1" x14ac:dyDescent="0.25">
      <c r="A776" s="7"/>
      <c r="B776" s="4" t="s">
        <v>7</v>
      </c>
      <c r="C776" s="4">
        <v>0</v>
      </c>
      <c r="D776" s="43">
        <v>0</v>
      </c>
      <c r="E776" s="9"/>
      <c r="F776" s="9">
        <v>0</v>
      </c>
      <c r="G776" s="9"/>
      <c r="H776" s="9">
        <v>0</v>
      </c>
      <c r="I776" s="9"/>
      <c r="J776" s="9">
        <v>0</v>
      </c>
      <c r="K776" s="12"/>
    </row>
    <row r="777" spans="1:11" x14ac:dyDescent="0.25">
      <c r="A777" s="3"/>
      <c r="B777" s="4" t="s">
        <v>8</v>
      </c>
      <c r="C777" s="21">
        <v>26</v>
      </c>
      <c r="D777" s="45">
        <v>26</v>
      </c>
      <c r="E777" s="9">
        <v>100</v>
      </c>
      <c r="F777" s="9">
        <v>0</v>
      </c>
      <c r="G777" s="9"/>
      <c r="H777" s="9">
        <v>0</v>
      </c>
      <c r="I777" s="9"/>
      <c r="J777" s="9">
        <v>0</v>
      </c>
      <c r="K777" s="10"/>
    </row>
    <row r="778" spans="1:11" ht="70.5" customHeight="1" x14ac:dyDescent="0.25">
      <c r="A778" s="100" t="s">
        <v>377</v>
      </c>
      <c r="B778" s="38" t="s">
        <v>378</v>
      </c>
      <c r="C778" s="58">
        <f>C779+C780+C781+C782+C783</f>
        <v>4</v>
      </c>
      <c r="D778" s="58">
        <f>D779+D780+D781+D782+D783</f>
        <v>4</v>
      </c>
      <c r="E778" s="50">
        <v>100</v>
      </c>
      <c r="F778" s="59">
        <f>F779+F780+F781+F782+F783</f>
        <v>0</v>
      </c>
      <c r="G778" s="50"/>
      <c r="H778" s="59">
        <f>H779+H780+H781+H782+H783</f>
        <v>0</v>
      </c>
      <c r="I778" s="50"/>
      <c r="J778" s="59">
        <f>J779+J780+J781+J782+J783</f>
        <v>0</v>
      </c>
      <c r="K778" s="99"/>
    </row>
    <row r="779" spans="1:11" hidden="1" x14ac:dyDescent="0.25">
      <c r="A779" s="7"/>
      <c r="B779" s="4" t="s">
        <v>4</v>
      </c>
      <c r="C779" s="4">
        <v>0</v>
      </c>
      <c r="D779" s="43">
        <v>0</v>
      </c>
      <c r="E779" s="9"/>
      <c r="F779" s="9">
        <v>0</v>
      </c>
      <c r="G779" s="9"/>
      <c r="H779" s="9">
        <v>0</v>
      </c>
      <c r="I779" s="9"/>
      <c r="J779" s="9">
        <v>0</v>
      </c>
      <c r="K779" s="12"/>
    </row>
    <row r="780" spans="1:11" hidden="1" x14ac:dyDescent="0.25">
      <c r="A780" s="7"/>
      <c r="B780" s="4" t="s">
        <v>5</v>
      </c>
      <c r="C780" s="4">
        <v>0</v>
      </c>
      <c r="D780" s="43">
        <v>0</v>
      </c>
      <c r="E780" s="9"/>
      <c r="F780" s="9">
        <v>0</v>
      </c>
      <c r="G780" s="9"/>
      <c r="H780" s="9">
        <v>0</v>
      </c>
      <c r="I780" s="9"/>
      <c r="J780" s="9">
        <v>0</v>
      </c>
      <c r="K780" s="12"/>
    </row>
    <row r="781" spans="1:11" hidden="1" x14ac:dyDescent="0.25">
      <c r="A781" s="7"/>
      <c r="B781" s="4" t="s">
        <v>6</v>
      </c>
      <c r="C781" s="4">
        <v>0</v>
      </c>
      <c r="D781" s="43">
        <v>0</v>
      </c>
      <c r="E781" s="9"/>
      <c r="F781" s="9">
        <v>0</v>
      </c>
      <c r="G781" s="9"/>
      <c r="H781" s="9">
        <v>0</v>
      </c>
      <c r="I781" s="9"/>
      <c r="J781" s="9">
        <v>0</v>
      </c>
      <c r="K781" s="12"/>
    </row>
    <row r="782" spans="1:11" hidden="1" x14ac:dyDescent="0.25">
      <c r="A782" s="7"/>
      <c r="B782" s="4" t="s">
        <v>7</v>
      </c>
      <c r="C782" s="4">
        <v>0</v>
      </c>
      <c r="D782" s="43">
        <v>0</v>
      </c>
      <c r="E782" s="9"/>
      <c r="F782" s="9">
        <v>0</v>
      </c>
      <c r="G782" s="9"/>
      <c r="H782" s="9">
        <v>0</v>
      </c>
      <c r="I782" s="9"/>
      <c r="J782" s="9">
        <v>0</v>
      </c>
      <c r="K782" s="12"/>
    </row>
    <row r="783" spans="1:11" x14ac:dyDescent="0.25">
      <c r="A783" s="3"/>
      <c r="B783" s="4" t="s">
        <v>8</v>
      </c>
      <c r="C783" s="21">
        <v>4</v>
      </c>
      <c r="D783" s="45">
        <v>4</v>
      </c>
      <c r="E783" s="9">
        <v>100</v>
      </c>
      <c r="F783" s="9">
        <v>0</v>
      </c>
      <c r="G783" s="9"/>
      <c r="H783" s="9">
        <v>0</v>
      </c>
      <c r="I783" s="9"/>
      <c r="J783" s="9">
        <v>0</v>
      </c>
      <c r="K783" s="10"/>
    </row>
    <row r="784" spans="1:11" ht="60" x14ac:dyDescent="0.25">
      <c r="A784" s="100" t="s">
        <v>379</v>
      </c>
      <c r="B784" s="38" t="s">
        <v>380</v>
      </c>
      <c r="C784" s="58">
        <f>C785+C786+C787+C788+C789</f>
        <v>94</v>
      </c>
      <c r="D784" s="58">
        <f>D785+D786+D787+D788+D789</f>
        <v>94</v>
      </c>
      <c r="E784" s="50">
        <v>100</v>
      </c>
      <c r="F784" s="59">
        <f>F785+F786+F787+F788+F789</f>
        <v>0</v>
      </c>
      <c r="G784" s="50"/>
      <c r="H784" s="59">
        <f>H785+H786+H787+H788+H789</f>
        <v>0</v>
      </c>
      <c r="I784" s="50"/>
      <c r="J784" s="59">
        <f>J785+J786+J787+J788+J789</f>
        <v>0</v>
      </c>
      <c r="K784" s="99"/>
    </row>
    <row r="785" spans="1:11" ht="0.75" customHeight="1" x14ac:dyDescent="0.25">
      <c r="A785" s="7"/>
      <c r="B785" s="4" t="s">
        <v>4</v>
      </c>
      <c r="C785" s="4">
        <v>0</v>
      </c>
      <c r="D785" s="43">
        <v>0</v>
      </c>
      <c r="E785" s="9"/>
      <c r="F785" s="9">
        <v>0</v>
      </c>
      <c r="G785" s="9"/>
      <c r="H785" s="9">
        <v>0</v>
      </c>
      <c r="I785" s="9"/>
      <c r="J785" s="9">
        <v>0</v>
      </c>
      <c r="K785" s="12"/>
    </row>
    <row r="786" spans="1:11" hidden="1" x14ac:dyDescent="0.25">
      <c r="A786" s="7"/>
      <c r="B786" s="4" t="s">
        <v>5</v>
      </c>
      <c r="C786" s="4">
        <v>0</v>
      </c>
      <c r="D786" s="43">
        <v>0</v>
      </c>
      <c r="E786" s="9"/>
      <c r="F786" s="9">
        <v>0</v>
      </c>
      <c r="G786" s="9"/>
      <c r="H786" s="9">
        <v>0</v>
      </c>
      <c r="I786" s="9"/>
      <c r="J786" s="9">
        <v>0</v>
      </c>
      <c r="K786" s="12"/>
    </row>
    <row r="787" spans="1:11" hidden="1" x14ac:dyDescent="0.25">
      <c r="A787" s="7"/>
      <c r="B787" s="4" t="s">
        <v>6</v>
      </c>
      <c r="C787" s="4">
        <v>0</v>
      </c>
      <c r="D787" s="43">
        <v>0</v>
      </c>
      <c r="E787" s="9"/>
      <c r="F787" s="9">
        <v>0</v>
      </c>
      <c r="G787" s="9"/>
      <c r="H787" s="9">
        <v>0</v>
      </c>
      <c r="I787" s="9"/>
      <c r="J787" s="9">
        <v>0</v>
      </c>
      <c r="K787" s="12"/>
    </row>
    <row r="788" spans="1:11" hidden="1" x14ac:dyDescent="0.25">
      <c r="A788" s="7"/>
      <c r="B788" s="4" t="s">
        <v>7</v>
      </c>
      <c r="C788" s="4">
        <v>0</v>
      </c>
      <c r="D788" s="43">
        <v>0</v>
      </c>
      <c r="E788" s="9"/>
      <c r="F788" s="9">
        <v>0</v>
      </c>
      <c r="G788" s="9"/>
      <c r="H788" s="9">
        <v>0</v>
      </c>
      <c r="I788" s="9"/>
      <c r="J788" s="9">
        <v>0</v>
      </c>
      <c r="K788" s="12"/>
    </row>
    <row r="789" spans="1:11" x14ac:dyDescent="0.25">
      <c r="A789" s="3"/>
      <c r="B789" s="4" t="s">
        <v>8</v>
      </c>
      <c r="C789" s="21">
        <v>94</v>
      </c>
      <c r="D789" s="45">
        <v>94</v>
      </c>
      <c r="E789" s="9">
        <v>100</v>
      </c>
      <c r="F789" s="9">
        <v>0</v>
      </c>
      <c r="G789" s="9"/>
      <c r="H789" s="9">
        <v>0</v>
      </c>
      <c r="I789" s="9"/>
      <c r="J789" s="9">
        <v>0</v>
      </c>
      <c r="K789" s="10"/>
    </row>
    <row r="790" spans="1:11" ht="70.5" customHeight="1" x14ac:dyDescent="0.25">
      <c r="A790" s="100" t="s">
        <v>381</v>
      </c>
      <c r="B790" s="38" t="s">
        <v>382</v>
      </c>
      <c r="C790" s="58">
        <f>C791+C792+C793+C794+C795</f>
        <v>113</v>
      </c>
      <c r="D790" s="58">
        <f>D791+D792+D793+D794+D795</f>
        <v>113</v>
      </c>
      <c r="E790" s="50">
        <v>100</v>
      </c>
      <c r="F790" s="59">
        <f>F791+F792+F793+F794+F795</f>
        <v>0</v>
      </c>
      <c r="G790" s="50"/>
      <c r="H790" s="59">
        <f>H791+H792+H793+H794+H795</f>
        <v>0</v>
      </c>
      <c r="I790" s="50"/>
      <c r="J790" s="59">
        <f>J791+J792+J793+J794+J795</f>
        <v>0</v>
      </c>
      <c r="K790" s="99"/>
    </row>
    <row r="791" spans="1:11" ht="20.25" hidden="1" customHeight="1" x14ac:dyDescent="0.25">
      <c r="A791" s="7"/>
      <c r="B791" s="4" t="s">
        <v>4</v>
      </c>
      <c r="C791" s="4">
        <v>0</v>
      </c>
      <c r="D791" s="43">
        <v>0</v>
      </c>
      <c r="E791" s="9"/>
      <c r="F791" s="9">
        <v>0</v>
      </c>
      <c r="G791" s="9"/>
      <c r="H791" s="9">
        <v>0</v>
      </c>
      <c r="I791" s="9"/>
      <c r="J791" s="9">
        <v>0</v>
      </c>
      <c r="K791" s="12"/>
    </row>
    <row r="792" spans="1:11" ht="27" hidden="1" customHeight="1" x14ac:dyDescent="0.25">
      <c r="A792" s="7"/>
      <c r="B792" s="4" t="s">
        <v>5</v>
      </c>
      <c r="C792" s="4">
        <v>0</v>
      </c>
      <c r="D792" s="43">
        <v>0</v>
      </c>
      <c r="E792" s="9"/>
      <c r="F792" s="9">
        <v>0</v>
      </c>
      <c r="G792" s="9"/>
      <c r="H792" s="9">
        <v>0</v>
      </c>
      <c r="I792" s="9"/>
      <c r="J792" s="9">
        <v>0</v>
      </c>
      <c r="K792" s="12"/>
    </row>
    <row r="793" spans="1:11" ht="29.25" hidden="1" customHeight="1" x14ac:dyDescent="0.25">
      <c r="A793" s="7"/>
      <c r="B793" s="4" t="s">
        <v>6</v>
      </c>
      <c r="C793" s="4">
        <v>0</v>
      </c>
      <c r="D793" s="43">
        <v>0</v>
      </c>
      <c r="E793" s="9"/>
      <c r="F793" s="9">
        <v>0</v>
      </c>
      <c r="G793" s="9"/>
      <c r="H793" s="9">
        <v>0</v>
      </c>
      <c r="I793" s="9"/>
      <c r="J793" s="9">
        <v>0</v>
      </c>
      <c r="K793" s="12"/>
    </row>
    <row r="794" spans="1:11" ht="19.5" hidden="1" customHeight="1" x14ac:dyDescent="0.25">
      <c r="A794" s="7"/>
      <c r="B794" s="4" t="s">
        <v>7</v>
      </c>
      <c r="C794" s="4">
        <v>0</v>
      </c>
      <c r="D794" s="43">
        <v>0</v>
      </c>
      <c r="E794" s="9"/>
      <c r="F794" s="9">
        <v>0</v>
      </c>
      <c r="G794" s="9"/>
      <c r="H794" s="9">
        <v>0</v>
      </c>
      <c r="I794" s="9"/>
      <c r="J794" s="9">
        <v>0</v>
      </c>
      <c r="K794" s="12"/>
    </row>
    <row r="795" spans="1:11" x14ac:dyDescent="0.25">
      <c r="A795" s="3"/>
      <c r="B795" s="4" t="s">
        <v>8</v>
      </c>
      <c r="C795" s="21">
        <v>113</v>
      </c>
      <c r="D795" s="45">
        <v>113</v>
      </c>
      <c r="E795" s="9">
        <v>100</v>
      </c>
      <c r="F795" s="9">
        <v>0</v>
      </c>
      <c r="G795" s="9"/>
      <c r="H795" s="9">
        <v>0</v>
      </c>
      <c r="I795" s="9"/>
      <c r="J795" s="9">
        <v>0</v>
      </c>
      <c r="K795" s="10"/>
    </row>
    <row r="796" spans="1:11" ht="12.75" customHeight="1" x14ac:dyDescent="0.25">
      <c r="A796" s="100" t="s">
        <v>387</v>
      </c>
      <c r="B796" s="38" t="s">
        <v>395</v>
      </c>
      <c r="C796" s="58">
        <f>C797+C798+C799+C800+C801</f>
        <v>47</v>
      </c>
      <c r="D796" s="58">
        <f>D797+D798+D799+D800+D801</f>
        <v>47</v>
      </c>
      <c r="E796" s="50">
        <v>100</v>
      </c>
      <c r="F796" s="59">
        <f>F797+F798+F799+F800+F801</f>
        <v>0</v>
      </c>
      <c r="G796" s="50"/>
      <c r="H796" s="59">
        <f>H797+H798+H799+H800+H801</f>
        <v>0</v>
      </c>
      <c r="I796" s="50"/>
      <c r="J796" s="59">
        <f>J797+J798+J799+J800+J801</f>
        <v>0</v>
      </c>
      <c r="K796" s="99"/>
    </row>
    <row r="797" spans="1:11" ht="21" hidden="1" customHeight="1" x14ac:dyDescent="0.25">
      <c r="A797" s="7"/>
      <c r="B797" s="4" t="s">
        <v>4</v>
      </c>
      <c r="C797" s="4">
        <v>0</v>
      </c>
      <c r="D797" s="43">
        <v>0</v>
      </c>
      <c r="E797" s="9"/>
      <c r="F797" s="9">
        <v>0</v>
      </c>
      <c r="G797" s="9"/>
      <c r="H797" s="9">
        <v>0</v>
      </c>
      <c r="I797" s="9"/>
      <c r="J797" s="9">
        <v>0</v>
      </c>
      <c r="K797" s="99"/>
    </row>
    <row r="798" spans="1:11" ht="20.25" hidden="1" customHeight="1" x14ac:dyDescent="0.25">
      <c r="A798" s="7"/>
      <c r="B798" s="4" t="s">
        <v>5</v>
      </c>
      <c r="C798" s="4">
        <v>0</v>
      </c>
      <c r="D798" s="43">
        <v>0</v>
      </c>
      <c r="E798" s="9"/>
      <c r="F798" s="9">
        <v>0</v>
      </c>
      <c r="G798" s="9"/>
      <c r="H798" s="9">
        <v>0</v>
      </c>
      <c r="I798" s="9"/>
      <c r="J798" s="9">
        <v>0</v>
      </c>
      <c r="K798" s="99"/>
    </row>
    <row r="799" spans="1:11" ht="15" hidden="1" customHeight="1" x14ac:dyDescent="0.25">
      <c r="A799" s="7"/>
      <c r="B799" s="4" t="s">
        <v>6</v>
      </c>
      <c r="C799" s="4">
        <v>0</v>
      </c>
      <c r="D799" s="43">
        <v>0</v>
      </c>
      <c r="E799" s="9"/>
      <c r="F799" s="9">
        <v>0</v>
      </c>
      <c r="G799" s="9"/>
      <c r="H799" s="9">
        <v>0</v>
      </c>
      <c r="I799" s="9"/>
      <c r="J799" s="9">
        <v>0</v>
      </c>
      <c r="K799" s="99"/>
    </row>
    <row r="800" spans="1:11" ht="19.5" hidden="1" customHeight="1" x14ac:dyDescent="0.25">
      <c r="A800" s="7"/>
      <c r="B800" s="4" t="s">
        <v>7</v>
      </c>
      <c r="C800" s="4">
        <v>0</v>
      </c>
      <c r="D800" s="43">
        <v>0</v>
      </c>
      <c r="E800" s="9"/>
      <c r="F800" s="9">
        <v>0</v>
      </c>
      <c r="G800" s="9"/>
      <c r="H800" s="9">
        <v>0</v>
      </c>
      <c r="I800" s="9"/>
      <c r="J800" s="9">
        <v>0</v>
      </c>
      <c r="K800" s="99"/>
    </row>
    <row r="801" spans="1:11" x14ac:dyDescent="0.25">
      <c r="A801" s="3"/>
      <c r="B801" s="4" t="s">
        <v>8</v>
      </c>
      <c r="C801" s="21">
        <v>47</v>
      </c>
      <c r="D801" s="45">
        <v>47</v>
      </c>
      <c r="E801" s="9">
        <v>100</v>
      </c>
      <c r="F801" s="9">
        <v>0</v>
      </c>
      <c r="G801" s="9"/>
      <c r="H801" s="9">
        <v>0</v>
      </c>
      <c r="I801" s="9"/>
      <c r="J801" s="9">
        <v>0</v>
      </c>
      <c r="K801" s="99"/>
    </row>
    <row r="802" spans="1:11" ht="72.75" customHeight="1" x14ac:dyDescent="0.25">
      <c r="A802" s="100" t="s">
        <v>392</v>
      </c>
      <c r="B802" s="38" t="s">
        <v>394</v>
      </c>
      <c r="C802" s="58">
        <f>C803+C804+C805+C806+C807</f>
        <v>7</v>
      </c>
      <c r="D802" s="58">
        <f>D803+D804+D805+D806+D807</f>
        <v>7</v>
      </c>
      <c r="E802" s="50">
        <v>100</v>
      </c>
      <c r="F802" s="59">
        <f>F803+F804+F805+F806+F807</f>
        <v>0</v>
      </c>
      <c r="G802" s="50"/>
      <c r="H802" s="59">
        <f>H803+H804+H805+H806+H807</f>
        <v>0</v>
      </c>
      <c r="I802" s="50"/>
      <c r="J802" s="59">
        <f>J803+J804+J805+J806+J807</f>
        <v>0</v>
      </c>
      <c r="K802" s="99"/>
    </row>
    <row r="803" spans="1:11" hidden="1" x14ac:dyDescent="0.25">
      <c r="A803" s="7"/>
      <c r="B803" s="4" t="s">
        <v>4</v>
      </c>
      <c r="C803" s="4">
        <v>0</v>
      </c>
      <c r="D803" s="43">
        <v>0</v>
      </c>
      <c r="E803" s="9"/>
      <c r="F803" s="9">
        <v>0</v>
      </c>
      <c r="G803" s="9"/>
      <c r="H803" s="9">
        <v>0</v>
      </c>
      <c r="I803" s="9"/>
      <c r="J803" s="9">
        <v>0</v>
      </c>
      <c r="K803" s="99"/>
    </row>
    <row r="804" spans="1:11" hidden="1" x14ac:dyDescent="0.25">
      <c r="A804" s="7"/>
      <c r="B804" s="4" t="s">
        <v>5</v>
      </c>
      <c r="C804" s="4">
        <v>0</v>
      </c>
      <c r="D804" s="43">
        <v>0</v>
      </c>
      <c r="E804" s="9"/>
      <c r="F804" s="9">
        <v>0</v>
      </c>
      <c r="G804" s="9"/>
      <c r="H804" s="9">
        <v>0</v>
      </c>
      <c r="I804" s="9"/>
      <c r="J804" s="9">
        <v>0</v>
      </c>
      <c r="K804" s="99"/>
    </row>
    <row r="805" spans="1:11" hidden="1" x14ac:dyDescent="0.25">
      <c r="A805" s="7"/>
      <c r="B805" s="4" t="s">
        <v>6</v>
      </c>
      <c r="C805" s="4">
        <v>0</v>
      </c>
      <c r="D805" s="43">
        <v>0</v>
      </c>
      <c r="E805" s="9"/>
      <c r="F805" s="9">
        <v>0</v>
      </c>
      <c r="G805" s="9"/>
      <c r="H805" s="9">
        <v>0</v>
      </c>
      <c r="I805" s="9"/>
      <c r="J805" s="9">
        <v>0</v>
      </c>
      <c r="K805" s="99"/>
    </row>
    <row r="806" spans="1:11" hidden="1" x14ac:dyDescent="0.25">
      <c r="A806" s="7"/>
      <c r="B806" s="4" t="s">
        <v>7</v>
      </c>
      <c r="C806" s="4">
        <v>0</v>
      </c>
      <c r="D806" s="43">
        <v>0</v>
      </c>
      <c r="E806" s="9"/>
      <c r="F806" s="9">
        <v>0</v>
      </c>
      <c r="G806" s="9"/>
      <c r="H806" s="9">
        <v>0</v>
      </c>
      <c r="I806" s="9"/>
      <c r="J806" s="9">
        <v>0</v>
      </c>
      <c r="K806" s="99"/>
    </row>
    <row r="807" spans="1:11" x14ac:dyDescent="0.25">
      <c r="A807" s="3"/>
      <c r="B807" s="4" t="s">
        <v>8</v>
      </c>
      <c r="C807" s="21">
        <v>7</v>
      </c>
      <c r="D807" s="45">
        <v>7</v>
      </c>
      <c r="E807" s="9">
        <v>100</v>
      </c>
      <c r="F807" s="9">
        <v>0</v>
      </c>
      <c r="G807" s="9"/>
      <c r="H807" s="9">
        <v>0</v>
      </c>
      <c r="I807" s="9"/>
      <c r="J807" s="9">
        <v>0</v>
      </c>
      <c r="K807" s="99"/>
    </row>
    <row r="808" spans="1:11" ht="30" x14ac:dyDescent="0.25">
      <c r="A808" s="100" t="s">
        <v>393</v>
      </c>
      <c r="B808" s="38" t="s">
        <v>388</v>
      </c>
      <c r="C808" s="58">
        <f>C809+C810+C811+C812+C813</f>
        <v>967</v>
      </c>
      <c r="D808" s="58">
        <f>D809+D810+D811+D812+D813</f>
        <v>967</v>
      </c>
      <c r="E808" s="50">
        <v>100</v>
      </c>
      <c r="F808" s="59">
        <f>F809+F810+F811+F812+F813</f>
        <v>0</v>
      </c>
      <c r="G808" s="50"/>
      <c r="H808" s="59">
        <f>H809+H810+H811+H812+H813</f>
        <v>0</v>
      </c>
      <c r="I808" s="50"/>
      <c r="J808" s="59">
        <f>J809+J810+J811+J812+J813</f>
        <v>0</v>
      </c>
      <c r="K808" s="99"/>
    </row>
    <row r="809" spans="1:11" hidden="1" x14ac:dyDescent="0.25">
      <c r="A809" s="7"/>
      <c r="B809" s="4" t="s">
        <v>4</v>
      </c>
      <c r="C809" s="4">
        <v>0</v>
      </c>
      <c r="D809" s="43">
        <v>0</v>
      </c>
      <c r="E809" s="9"/>
      <c r="F809" s="9">
        <v>0</v>
      </c>
      <c r="G809" s="9"/>
      <c r="H809" s="9">
        <v>0</v>
      </c>
      <c r="I809" s="9"/>
      <c r="J809" s="9">
        <v>0</v>
      </c>
      <c r="K809" s="12"/>
    </row>
    <row r="810" spans="1:11" hidden="1" x14ac:dyDescent="0.25">
      <c r="A810" s="7"/>
      <c r="B810" s="4" t="s">
        <v>5</v>
      </c>
      <c r="C810" s="4">
        <v>0</v>
      </c>
      <c r="D810" s="43">
        <v>0</v>
      </c>
      <c r="E810" s="9"/>
      <c r="F810" s="9">
        <v>0</v>
      </c>
      <c r="G810" s="9"/>
      <c r="H810" s="9">
        <v>0</v>
      </c>
      <c r="I810" s="9"/>
      <c r="J810" s="9">
        <v>0</v>
      </c>
      <c r="K810" s="12"/>
    </row>
    <row r="811" spans="1:11" hidden="1" x14ac:dyDescent="0.25">
      <c r="A811" s="7"/>
      <c r="B811" s="4" t="s">
        <v>6</v>
      </c>
      <c r="C811" s="4">
        <v>0</v>
      </c>
      <c r="D811" s="43">
        <v>0</v>
      </c>
      <c r="E811" s="9"/>
      <c r="F811" s="9">
        <v>0</v>
      </c>
      <c r="G811" s="9"/>
      <c r="H811" s="9">
        <v>0</v>
      </c>
      <c r="I811" s="9"/>
      <c r="J811" s="9">
        <v>0</v>
      </c>
      <c r="K811" s="12"/>
    </row>
    <row r="812" spans="1:11" hidden="1" x14ac:dyDescent="0.25">
      <c r="A812" s="7"/>
      <c r="B812" s="4" t="s">
        <v>7</v>
      </c>
      <c r="C812" s="4">
        <v>0</v>
      </c>
      <c r="D812" s="43">
        <v>0</v>
      </c>
      <c r="E812" s="9"/>
      <c r="F812" s="9">
        <v>0</v>
      </c>
      <c r="G812" s="9"/>
      <c r="H812" s="9">
        <v>0</v>
      </c>
      <c r="I812" s="9"/>
      <c r="J812" s="9">
        <v>0</v>
      </c>
      <c r="K812" s="12"/>
    </row>
    <row r="813" spans="1:11" ht="15.75" thickBot="1" x14ac:dyDescent="0.3">
      <c r="A813" s="69"/>
      <c r="B813" s="70" t="s">
        <v>8</v>
      </c>
      <c r="C813" s="71">
        <v>967</v>
      </c>
      <c r="D813" s="72">
        <v>967</v>
      </c>
      <c r="E813" s="67">
        <v>100</v>
      </c>
      <c r="F813" s="67">
        <v>0</v>
      </c>
      <c r="G813" s="67"/>
      <c r="H813" s="67">
        <v>0</v>
      </c>
      <c r="I813" s="67"/>
      <c r="J813" s="67">
        <v>0</v>
      </c>
      <c r="K813" s="68"/>
    </row>
    <row r="814" spans="1:11" x14ac:dyDescent="0.25">
      <c r="A814" s="78" t="s">
        <v>270</v>
      </c>
      <c r="B814" s="31" t="s">
        <v>29</v>
      </c>
      <c r="C814" s="34">
        <f>C815+C816+C817+C818+C819</f>
        <v>4875</v>
      </c>
      <c r="D814" s="34">
        <f>D815+D816+D817+D818+D819</f>
        <v>4875</v>
      </c>
      <c r="E814" s="50">
        <v>100</v>
      </c>
      <c r="F814" s="35">
        <f>F815+F816+F817+F818+F819</f>
        <v>0</v>
      </c>
      <c r="G814" s="50"/>
      <c r="H814" s="35">
        <f>H815+H816+H817+H818+H819</f>
        <v>0</v>
      </c>
      <c r="I814" s="50"/>
      <c r="J814" s="35">
        <f>J815+J816+J817+J818+J819</f>
        <v>0</v>
      </c>
      <c r="K814" s="51"/>
    </row>
    <row r="815" spans="1:11" x14ac:dyDescent="0.25">
      <c r="A815" s="3"/>
      <c r="B815" s="4" t="s">
        <v>4</v>
      </c>
      <c r="C815" s="4">
        <f t="shared" ref="C815:D818" si="7">C851</f>
        <v>0</v>
      </c>
      <c r="D815" s="4">
        <f t="shared" si="7"/>
        <v>0</v>
      </c>
      <c r="E815" s="9"/>
      <c r="F815" s="9">
        <f>F851</f>
        <v>0</v>
      </c>
      <c r="G815" s="9"/>
      <c r="H815" s="9">
        <f>H851</f>
        <v>0</v>
      </c>
      <c r="I815" s="9"/>
      <c r="J815" s="9">
        <f>J851</f>
        <v>0</v>
      </c>
      <c r="K815" s="10"/>
    </row>
    <row r="816" spans="1:11" x14ac:dyDescent="0.25">
      <c r="A816" s="3"/>
      <c r="B816" s="4" t="s">
        <v>5</v>
      </c>
      <c r="C816" s="4">
        <f t="shared" si="7"/>
        <v>0</v>
      </c>
      <c r="D816" s="4">
        <f t="shared" si="7"/>
        <v>0</v>
      </c>
      <c r="E816" s="9"/>
      <c r="F816" s="9">
        <f>F852</f>
        <v>0</v>
      </c>
      <c r="G816" s="9"/>
      <c r="H816" s="9">
        <f>H852</f>
        <v>0</v>
      </c>
      <c r="I816" s="9"/>
      <c r="J816" s="9">
        <f>J852</f>
        <v>0</v>
      </c>
      <c r="K816" s="10"/>
    </row>
    <row r="817" spans="1:11" x14ac:dyDescent="0.25">
      <c r="A817" s="3"/>
      <c r="B817" s="4" t="s">
        <v>6</v>
      </c>
      <c r="C817" s="4">
        <f t="shared" si="7"/>
        <v>0</v>
      </c>
      <c r="D817" s="4">
        <f t="shared" si="7"/>
        <v>0</v>
      </c>
      <c r="E817" s="9"/>
      <c r="F817" s="9">
        <f>F853</f>
        <v>0</v>
      </c>
      <c r="G817" s="9"/>
      <c r="H817" s="9">
        <f>H853</f>
        <v>0</v>
      </c>
      <c r="I817" s="9"/>
      <c r="J817" s="9">
        <f>J853</f>
        <v>0</v>
      </c>
      <c r="K817" s="10"/>
    </row>
    <row r="818" spans="1:11" x14ac:dyDescent="0.25">
      <c r="A818" s="3"/>
      <c r="B818" s="4" t="s">
        <v>7</v>
      </c>
      <c r="C818" s="4">
        <f t="shared" si="7"/>
        <v>0</v>
      </c>
      <c r="D818" s="4">
        <f t="shared" si="7"/>
        <v>0</v>
      </c>
      <c r="E818" s="9"/>
      <c r="F818" s="9">
        <f>F854</f>
        <v>0</v>
      </c>
      <c r="G818" s="9"/>
      <c r="H818" s="9">
        <f>H854</f>
        <v>0</v>
      </c>
      <c r="I818" s="9"/>
      <c r="J818" s="9">
        <f>J854</f>
        <v>0</v>
      </c>
      <c r="K818" s="10"/>
    </row>
    <row r="819" spans="1:11" x14ac:dyDescent="0.25">
      <c r="A819" s="3"/>
      <c r="B819" s="4" t="s">
        <v>8</v>
      </c>
      <c r="C819" s="4">
        <f>C825+C831+C837+C843+C849+C855</f>
        <v>4875</v>
      </c>
      <c r="D819" s="4">
        <f>D825+D831+D837+D843+D849+D855</f>
        <v>4875</v>
      </c>
      <c r="E819" s="9">
        <v>100</v>
      </c>
      <c r="F819" s="9">
        <f>F855</f>
        <v>0</v>
      </c>
      <c r="G819" s="9"/>
      <c r="H819" s="9">
        <f>H855</f>
        <v>0</v>
      </c>
      <c r="I819" s="9"/>
      <c r="J819" s="9">
        <f>J855</f>
        <v>0</v>
      </c>
      <c r="K819" s="10"/>
    </row>
    <row r="820" spans="1:11" ht="14.25" customHeight="1" x14ac:dyDescent="0.25">
      <c r="A820" s="3" t="s">
        <v>2</v>
      </c>
      <c r="B820" s="4" t="s">
        <v>72</v>
      </c>
      <c r="C820" s="41">
        <f>C821+C822+C823+C824+C825</f>
        <v>16</v>
      </c>
      <c r="D820" s="41">
        <f>D821+D822+D823+D824+D825</f>
        <v>16</v>
      </c>
      <c r="E820" s="29">
        <v>100</v>
      </c>
      <c r="F820" s="42">
        <f>F821+F822+F823+F824+F825</f>
        <v>0</v>
      </c>
      <c r="G820" s="29"/>
      <c r="H820" s="42">
        <f>H821+H822+H823+H824+H825</f>
        <v>0</v>
      </c>
      <c r="I820" s="29"/>
      <c r="J820" s="42">
        <f>J821+J822+J823+J824+J825</f>
        <v>0</v>
      </c>
      <c r="K820" s="30"/>
    </row>
    <row r="821" spans="1:11" hidden="1" x14ac:dyDescent="0.25">
      <c r="A821" s="3"/>
      <c r="B821" s="4" t="s">
        <v>4</v>
      </c>
      <c r="C821" s="4">
        <v>0</v>
      </c>
      <c r="D821" s="43">
        <v>0</v>
      </c>
      <c r="E821" s="9"/>
      <c r="F821" s="9">
        <v>0</v>
      </c>
      <c r="G821" s="9"/>
      <c r="H821" s="9">
        <v>0</v>
      </c>
      <c r="I821" s="9"/>
      <c r="J821" s="9">
        <v>0</v>
      </c>
      <c r="K821" s="10"/>
    </row>
    <row r="822" spans="1:11" hidden="1" x14ac:dyDescent="0.25">
      <c r="A822" s="3"/>
      <c r="B822" s="4" t="s">
        <v>5</v>
      </c>
      <c r="C822" s="4">
        <v>0</v>
      </c>
      <c r="D822" s="43">
        <v>0</v>
      </c>
      <c r="E822" s="9"/>
      <c r="F822" s="9">
        <v>0</v>
      </c>
      <c r="G822" s="9"/>
      <c r="H822" s="9">
        <v>0</v>
      </c>
      <c r="I822" s="9"/>
      <c r="J822" s="9">
        <v>0</v>
      </c>
      <c r="K822" s="10"/>
    </row>
    <row r="823" spans="1:11" hidden="1" x14ac:dyDescent="0.25">
      <c r="A823" s="3"/>
      <c r="B823" s="4" t="s">
        <v>6</v>
      </c>
      <c r="C823" s="4">
        <v>0</v>
      </c>
      <c r="D823" s="43">
        <v>0</v>
      </c>
      <c r="E823" s="9"/>
      <c r="F823" s="9">
        <v>0</v>
      </c>
      <c r="G823" s="9"/>
      <c r="H823" s="9">
        <v>0</v>
      </c>
      <c r="I823" s="9"/>
      <c r="J823" s="9">
        <v>0</v>
      </c>
      <c r="K823" s="10"/>
    </row>
    <row r="824" spans="1:11" hidden="1" x14ac:dyDescent="0.25">
      <c r="A824" s="3"/>
      <c r="B824" s="4" t="s">
        <v>7</v>
      </c>
      <c r="C824" s="4">
        <v>0</v>
      </c>
      <c r="D824" s="43">
        <v>0</v>
      </c>
      <c r="E824" s="9"/>
      <c r="F824" s="9">
        <v>0</v>
      </c>
      <c r="G824" s="9"/>
      <c r="H824" s="9">
        <v>0</v>
      </c>
      <c r="I824" s="9"/>
      <c r="J824" s="9">
        <v>0</v>
      </c>
      <c r="K824" s="10"/>
    </row>
    <row r="825" spans="1:11" x14ac:dyDescent="0.25">
      <c r="A825" s="3"/>
      <c r="B825" s="4" t="s">
        <v>8</v>
      </c>
      <c r="C825" s="4">
        <v>16</v>
      </c>
      <c r="D825" s="43">
        <v>16</v>
      </c>
      <c r="E825" s="9">
        <v>100</v>
      </c>
      <c r="F825" s="9">
        <v>0</v>
      </c>
      <c r="G825" s="9"/>
      <c r="H825" s="9">
        <v>0</v>
      </c>
      <c r="I825" s="9"/>
      <c r="J825" s="9">
        <v>0</v>
      </c>
      <c r="K825" s="10"/>
    </row>
    <row r="826" spans="1:11" ht="102" customHeight="1" x14ac:dyDescent="0.25">
      <c r="A826" s="37" t="s">
        <v>10</v>
      </c>
      <c r="B826" s="101" t="s">
        <v>340</v>
      </c>
      <c r="C826" s="58">
        <f>C827+C828+C829+C830+C831</f>
        <v>14</v>
      </c>
      <c r="D826" s="58">
        <f>D827+D828+D829+D830+D831</f>
        <v>14</v>
      </c>
      <c r="E826" s="50">
        <v>100</v>
      </c>
      <c r="F826" s="59">
        <f>F827+F828+F829+F830+F831</f>
        <v>0</v>
      </c>
      <c r="G826" s="50"/>
      <c r="H826" s="59">
        <f>H827+H828+H829+H830+H831</f>
        <v>0</v>
      </c>
      <c r="I826" s="50"/>
      <c r="J826" s="59">
        <f>J827+J828+J829+J830+J831</f>
        <v>0</v>
      </c>
      <c r="K826" s="51"/>
    </row>
    <row r="827" spans="1:11" hidden="1" x14ac:dyDescent="0.25">
      <c r="A827" s="3"/>
      <c r="B827" s="4" t="s">
        <v>4</v>
      </c>
      <c r="C827" s="4">
        <v>0</v>
      </c>
      <c r="D827" s="43">
        <v>0</v>
      </c>
      <c r="E827" s="9"/>
      <c r="F827" s="9">
        <v>0</v>
      </c>
      <c r="G827" s="9"/>
      <c r="H827" s="9">
        <v>0</v>
      </c>
      <c r="I827" s="9"/>
      <c r="J827" s="9">
        <v>0</v>
      </c>
      <c r="K827" s="10"/>
    </row>
    <row r="828" spans="1:11" hidden="1" x14ac:dyDescent="0.25">
      <c r="A828" s="3"/>
      <c r="B828" s="4" t="s">
        <v>5</v>
      </c>
      <c r="C828" s="4">
        <v>0</v>
      </c>
      <c r="D828" s="43">
        <v>0</v>
      </c>
      <c r="E828" s="9"/>
      <c r="F828" s="9">
        <v>0</v>
      </c>
      <c r="G828" s="9"/>
      <c r="H828" s="9">
        <v>0</v>
      </c>
      <c r="I828" s="9"/>
      <c r="J828" s="9">
        <v>0</v>
      </c>
      <c r="K828" s="10"/>
    </row>
    <row r="829" spans="1:11" hidden="1" x14ac:dyDescent="0.25">
      <c r="A829" s="3"/>
      <c r="B829" s="4" t="s">
        <v>6</v>
      </c>
      <c r="C829" s="4">
        <v>0</v>
      </c>
      <c r="D829" s="43">
        <v>0</v>
      </c>
      <c r="E829" s="9"/>
      <c r="F829" s="9">
        <v>0</v>
      </c>
      <c r="G829" s="9"/>
      <c r="H829" s="9">
        <v>0</v>
      </c>
      <c r="I829" s="9"/>
      <c r="J829" s="9">
        <v>0</v>
      </c>
      <c r="K829" s="10"/>
    </row>
    <row r="830" spans="1:11" hidden="1" x14ac:dyDescent="0.25">
      <c r="A830" s="3"/>
      <c r="B830" s="4" t="s">
        <v>7</v>
      </c>
      <c r="C830" s="4">
        <v>0</v>
      </c>
      <c r="D830" s="43">
        <v>0</v>
      </c>
      <c r="E830" s="9"/>
      <c r="F830" s="9">
        <v>0</v>
      </c>
      <c r="G830" s="9"/>
      <c r="H830" s="9">
        <v>0</v>
      </c>
      <c r="I830" s="9"/>
      <c r="J830" s="9">
        <v>0</v>
      </c>
      <c r="K830" s="10"/>
    </row>
    <row r="831" spans="1:11" x14ac:dyDescent="0.25">
      <c r="A831" s="3"/>
      <c r="B831" s="4" t="s">
        <v>8</v>
      </c>
      <c r="C831" s="4">
        <v>14</v>
      </c>
      <c r="D831" s="43">
        <v>14</v>
      </c>
      <c r="E831" s="9">
        <v>100</v>
      </c>
      <c r="F831" s="9">
        <v>0</v>
      </c>
      <c r="G831" s="9"/>
      <c r="H831" s="9">
        <v>0</v>
      </c>
      <c r="I831" s="9"/>
      <c r="J831" s="9">
        <v>0</v>
      </c>
      <c r="K831" s="10"/>
    </row>
    <row r="832" spans="1:11" ht="71.25" customHeight="1" x14ac:dyDescent="0.25">
      <c r="A832" s="37" t="s">
        <v>43</v>
      </c>
      <c r="B832" s="101" t="s">
        <v>341</v>
      </c>
      <c r="C832" s="58">
        <f>C833+C834+C835+C836+C837</f>
        <v>4085</v>
      </c>
      <c r="D832" s="58">
        <f>D833+D834+D835+D836+D837</f>
        <v>4085</v>
      </c>
      <c r="E832" s="50">
        <v>100</v>
      </c>
      <c r="F832" s="59">
        <f>F833+F834+F835+F836+F837</f>
        <v>0</v>
      </c>
      <c r="G832" s="50"/>
      <c r="H832" s="59">
        <f>H833+H834+H835+H836+H837</f>
        <v>0</v>
      </c>
      <c r="I832" s="50"/>
      <c r="J832" s="59">
        <f>J833+J834+J835+J836+J837</f>
        <v>0</v>
      </c>
      <c r="K832" s="51"/>
    </row>
    <row r="833" spans="1:11" hidden="1" x14ac:dyDescent="0.25">
      <c r="A833" s="3"/>
      <c r="B833" s="4" t="s">
        <v>4</v>
      </c>
      <c r="C833" s="4">
        <v>0</v>
      </c>
      <c r="D833" s="43">
        <v>0</v>
      </c>
      <c r="E833" s="9"/>
      <c r="F833" s="9">
        <v>0</v>
      </c>
      <c r="G833" s="9"/>
      <c r="H833" s="9">
        <v>0</v>
      </c>
      <c r="I833" s="9"/>
      <c r="J833" s="9">
        <v>0</v>
      </c>
      <c r="K833" s="10"/>
    </row>
    <row r="834" spans="1:11" hidden="1" x14ac:dyDescent="0.25">
      <c r="A834" s="3"/>
      <c r="B834" s="4" t="s">
        <v>5</v>
      </c>
      <c r="C834" s="4">
        <v>0</v>
      </c>
      <c r="D834" s="43">
        <v>0</v>
      </c>
      <c r="E834" s="9"/>
      <c r="F834" s="9">
        <v>0</v>
      </c>
      <c r="G834" s="9"/>
      <c r="H834" s="9">
        <v>0</v>
      </c>
      <c r="I834" s="9"/>
      <c r="J834" s="9">
        <v>0</v>
      </c>
      <c r="K834" s="10"/>
    </row>
    <row r="835" spans="1:11" hidden="1" x14ac:dyDescent="0.25">
      <c r="A835" s="3"/>
      <c r="B835" s="4" t="s">
        <v>6</v>
      </c>
      <c r="C835" s="4">
        <v>0</v>
      </c>
      <c r="D835" s="43">
        <v>0</v>
      </c>
      <c r="E835" s="9"/>
      <c r="F835" s="9">
        <v>0</v>
      </c>
      <c r="G835" s="9"/>
      <c r="H835" s="9">
        <v>0</v>
      </c>
      <c r="I835" s="9"/>
      <c r="J835" s="9">
        <v>0</v>
      </c>
      <c r="K835" s="10"/>
    </row>
    <row r="836" spans="1:11" hidden="1" x14ac:dyDescent="0.25">
      <c r="A836" s="3"/>
      <c r="B836" s="4" t="s">
        <v>7</v>
      </c>
      <c r="C836" s="4">
        <v>0</v>
      </c>
      <c r="D836" s="43">
        <v>0</v>
      </c>
      <c r="E836" s="9"/>
      <c r="F836" s="9">
        <v>0</v>
      </c>
      <c r="G836" s="9"/>
      <c r="H836" s="9">
        <v>0</v>
      </c>
      <c r="I836" s="9"/>
      <c r="J836" s="9">
        <v>0</v>
      </c>
      <c r="K836" s="10"/>
    </row>
    <row r="837" spans="1:11" x14ac:dyDescent="0.25">
      <c r="A837" s="3"/>
      <c r="B837" s="4" t="s">
        <v>8</v>
      </c>
      <c r="C837" s="4">
        <v>4085</v>
      </c>
      <c r="D837" s="43">
        <v>4085</v>
      </c>
      <c r="E837" s="9">
        <v>100</v>
      </c>
      <c r="F837" s="9">
        <v>0</v>
      </c>
      <c r="G837" s="9"/>
      <c r="H837" s="9">
        <v>0</v>
      </c>
      <c r="I837" s="9"/>
      <c r="J837" s="9">
        <v>0</v>
      </c>
      <c r="K837" s="10"/>
    </row>
    <row r="838" spans="1:11" ht="59.25" customHeight="1" x14ac:dyDescent="0.25">
      <c r="A838" s="37" t="s">
        <v>45</v>
      </c>
      <c r="B838" s="101" t="s">
        <v>342</v>
      </c>
      <c r="C838" s="58">
        <f>C839+C840+C841+C842+C843</f>
        <v>360</v>
      </c>
      <c r="D838" s="58">
        <f>D839+D840+D841+D842+D843</f>
        <v>360</v>
      </c>
      <c r="E838" s="50">
        <v>100</v>
      </c>
      <c r="F838" s="59">
        <f>F839+F840+F841+F842+F843</f>
        <v>0</v>
      </c>
      <c r="G838" s="50"/>
      <c r="H838" s="59">
        <f>H839+H840+H841+H842+H843</f>
        <v>0</v>
      </c>
      <c r="I838" s="50"/>
      <c r="J838" s="59">
        <f>J839+J840+J841+J842+J843</f>
        <v>0</v>
      </c>
      <c r="K838" s="51"/>
    </row>
    <row r="839" spans="1:11" hidden="1" x14ac:dyDescent="0.25">
      <c r="A839" s="3"/>
      <c r="B839" s="4" t="s">
        <v>4</v>
      </c>
      <c r="C839" s="4">
        <v>0</v>
      </c>
      <c r="D839" s="43">
        <v>0</v>
      </c>
      <c r="E839" s="9"/>
      <c r="F839" s="9">
        <v>0</v>
      </c>
      <c r="G839" s="9"/>
      <c r="H839" s="9">
        <v>0</v>
      </c>
      <c r="I839" s="9"/>
      <c r="J839" s="9">
        <v>0</v>
      </c>
      <c r="K839" s="10"/>
    </row>
    <row r="840" spans="1:11" hidden="1" x14ac:dyDescent="0.25">
      <c r="A840" s="3"/>
      <c r="B840" s="4" t="s">
        <v>5</v>
      </c>
      <c r="C840" s="4">
        <v>0</v>
      </c>
      <c r="D840" s="43">
        <v>0</v>
      </c>
      <c r="E840" s="9"/>
      <c r="F840" s="9">
        <v>0</v>
      </c>
      <c r="G840" s="9"/>
      <c r="H840" s="9">
        <v>0</v>
      </c>
      <c r="I840" s="9"/>
      <c r="J840" s="9">
        <v>0</v>
      </c>
      <c r="K840" s="10"/>
    </row>
    <row r="841" spans="1:11" hidden="1" x14ac:dyDescent="0.25">
      <c r="A841" s="3"/>
      <c r="B841" s="4" t="s">
        <v>6</v>
      </c>
      <c r="C841" s="4">
        <v>0</v>
      </c>
      <c r="D841" s="43">
        <v>0</v>
      </c>
      <c r="E841" s="9"/>
      <c r="F841" s="9">
        <v>0</v>
      </c>
      <c r="G841" s="9"/>
      <c r="H841" s="9">
        <v>0</v>
      </c>
      <c r="I841" s="9"/>
      <c r="J841" s="9">
        <v>0</v>
      </c>
      <c r="K841" s="10"/>
    </row>
    <row r="842" spans="1:11" hidden="1" x14ac:dyDescent="0.25">
      <c r="A842" s="3"/>
      <c r="B842" s="4" t="s">
        <v>7</v>
      </c>
      <c r="C842" s="4">
        <v>0</v>
      </c>
      <c r="D842" s="43">
        <v>0</v>
      </c>
      <c r="E842" s="9"/>
      <c r="F842" s="9">
        <v>0</v>
      </c>
      <c r="G842" s="9"/>
      <c r="H842" s="9">
        <v>0</v>
      </c>
      <c r="I842" s="9"/>
      <c r="J842" s="9">
        <v>0</v>
      </c>
      <c r="K842" s="10"/>
    </row>
    <row r="843" spans="1:11" x14ac:dyDescent="0.25">
      <c r="A843" s="3"/>
      <c r="B843" s="4" t="s">
        <v>8</v>
      </c>
      <c r="C843" s="4">
        <v>360</v>
      </c>
      <c r="D843" s="43">
        <v>360</v>
      </c>
      <c r="E843" s="9">
        <v>100</v>
      </c>
      <c r="F843" s="9">
        <v>0</v>
      </c>
      <c r="G843" s="9"/>
      <c r="H843" s="9">
        <v>0</v>
      </c>
      <c r="I843" s="9"/>
      <c r="J843" s="9">
        <v>0</v>
      </c>
      <c r="K843" s="10"/>
    </row>
    <row r="844" spans="1:11" ht="58.5" customHeight="1" x14ac:dyDescent="0.25">
      <c r="A844" s="37" t="s">
        <v>47</v>
      </c>
      <c r="B844" s="101" t="s">
        <v>343</v>
      </c>
      <c r="C844" s="58">
        <f>C845+C846+C847+C848+C849</f>
        <v>100</v>
      </c>
      <c r="D844" s="58">
        <f>D845+D846+D847+D848+D849</f>
        <v>100</v>
      </c>
      <c r="E844" s="50">
        <v>100</v>
      </c>
      <c r="F844" s="59">
        <f>F845+F846+F847+F848+F849</f>
        <v>0</v>
      </c>
      <c r="G844" s="50"/>
      <c r="H844" s="59">
        <f>H845+H846+H847+H848+H849</f>
        <v>0</v>
      </c>
      <c r="I844" s="50"/>
      <c r="J844" s="59">
        <f>J845+J846+J847+J848+J849</f>
        <v>0</v>
      </c>
      <c r="K844" s="51"/>
    </row>
    <row r="845" spans="1:11" hidden="1" x14ac:dyDescent="0.25">
      <c r="A845" s="3"/>
      <c r="B845" s="4" t="s">
        <v>4</v>
      </c>
      <c r="C845" s="4">
        <v>0</v>
      </c>
      <c r="D845" s="43">
        <v>0</v>
      </c>
      <c r="E845" s="9"/>
      <c r="F845" s="9">
        <v>0</v>
      </c>
      <c r="G845" s="9"/>
      <c r="H845" s="9">
        <v>0</v>
      </c>
      <c r="I845" s="9"/>
      <c r="J845" s="9">
        <v>0</v>
      </c>
      <c r="K845" s="10"/>
    </row>
    <row r="846" spans="1:11" hidden="1" x14ac:dyDescent="0.25">
      <c r="A846" s="3"/>
      <c r="B846" s="4" t="s">
        <v>5</v>
      </c>
      <c r="C846" s="4">
        <v>0</v>
      </c>
      <c r="D846" s="43">
        <v>0</v>
      </c>
      <c r="E846" s="9"/>
      <c r="F846" s="9">
        <v>0</v>
      </c>
      <c r="G846" s="9"/>
      <c r="H846" s="9">
        <v>0</v>
      </c>
      <c r="I846" s="9"/>
      <c r="J846" s="9">
        <v>0</v>
      </c>
      <c r="K846" s="10"/>
    </row>
    <row r="847" spans="1:11" hidden="1" x14ac:dyDescent="0.25">
      <c r="A847" s="3"/>
      <c r="B847" s="4" t="s">
        <v>6</v>
      </c>
      <c r="C847" s="4">
        <v>0</v>
      </c>
      <c r="D847" s="43">
        <v>0</v>
      </c>
      <c r="E847" s="9"/>
      <c r="F847" s="9">
        <v>0</v>
      </c>
      <c r="G847" s="9"/>
      <c r="H847" s="9">
        <v>0</v>
      </c>
      <c r="I847" s="9"/>
      <c r="J847" s="9">
        <v>0</v>
      </c>
      <c r="K847" s="10"/>
    </row>
    <row r="848" spans="1:11" hidden="1" x14ac:dyDescent="0.25">
      <c r="A848" s="3"/>
      <c r="B848" s="4" t="s">
        <v>7</v>
      </c>
      <c r="C848" s="4">
        <v>0</v>
      </c>
      <c r="D848" s="43">
        <v>0</v>
      </c>
      <c r="E848" s="9"/>
      <c r="F848" s="9">
        <v>0</v>
      </c>
      <c r="G848" s="9"/>
      <c r="H848" s="9">
        <v>0</v>
      </c>
      <c r="I848" s="9"/>
      <c r="J848" s="9">
        <v>0</v>
      </c>
      <c r="K848" s="10"/>
    </row>
    <row r="849" spans="1:11" x14ac:dyDescent="0.25">
      <c r="A849" s="3"/>
      <c r="B849" s="4" t="s">
        <v>8</v>
      </c>
      <c r="C849" s="4">
        <v>100</v>
      </c>
      <c r="D849" s="43">
        <v>100</v>
      </c>
      <c r="E849" s="9">
        <v>100</v>
      </c>
      <c r="F849" s="9">
        <v>0</v>
      </c>
      <c r="G849" s="9"/>
      <c r="H849" s="9">
        <v>0</v>
      </c>
      <c r="I849" s="9"/>
      <c r="J849" s="9">
        <v>0</v>
      </c>
      <c r="K849" s="10"/>
    </row>
    <row r="850" spans="1:11" ht="73.5" customHeight="1" x14ac:dyDescent="0.25">
      <c r="A850" s="37" t="s">
        <v>49</v>
      </c>
      <c r="B850" s="101" t="s">
        <v>344</v>
      </c>
      <c r="C850" s="58">
        <f>C851+C852+C853+C854+C855</f>
        <v>300</v>
      </c>
      <c r="D850" s="58">
        <f>D851+D852+D853+D854+D855</f>
        <v>300</v>
      </c>
      <c r="E850" s="50">
        <v>100</v>
      </c>
      <c r="F850" s="59">
        <f>F851+F852+F853+F854+F855</f>
        <v>0</v>
      </c>
      <c r="G850" s="50"/>
      <c r="H850" s="59">
        <f>H851+H852+H853+H854+H855</f>
        <v>0</v>
      </c>
      <c r="I850" s="50"/>
      <c r="J850" s="59">
        <f>J851+J852+J853+J854+J855</f>
        <v>0</v>
      </c>
      <c r="K850" s="51"/>
    </row>
    <row r="851" spans="1:11" hidden="1" x14ac:dyDescent="0.25">
      <c r="A851" s="3"/>
      <c r="B851" s="4" t="s">
        <v>4</v>
      </c>
      <c r="C851" s="4">
        <v>0</v>
      </c>
      <c r="D851" s="43">
        <v>0</v>
      </c>
      <c r="E851" s="9"/>
      <c r="F851" s="9">
        <v>0</v>
      </c>
      <c r="G851" s="9"/>
      <c r="H851" s="9">
        <v>0</v>
      </c>
      <c r="I851" s="9"/>
      <c r="J851" s="9">
        <v>0</v>
      </c>
      <c r="K851" s="10"/>
    </row>
    <row r="852" spans="1:11" hidden="1" x14ac:dyDescent="0.25">
      <c r="A852" s="3"/>
      <c r="B852" s="4" t="s">
        <v>5</v>
      </c>
      <c r="C852" s="4">
        <v>0</v>
      </c>
      <c r="D852" s="43">
        <v>0</v>
      </c>
      <c r="E852" s="9"/>
      <c r="F852" s="9">
        <v>0</v>
      </c>
      <c r="G852" s="9"/>
      <c r="H852" s="9">
        <v>0</v>
      </c>
      <c r="I852" s="9"/>
      <c r="J852" s="9">
        <v>0</v>
      </c>
      <c r="K852" s="10"/>
    </row>
    <row r="853" spans="1:11" hidden="1" x14ac:dyDescent="0.25">
      <c r="A853" s="3"/>
      <c r="B853" s="4" t="s">
        <v>6</v>
      </c>
      <c r="C853" s="4">
        <v>0</v>
      </c>
      <c r="D853" s="43">
        <v>0</v>
      </c>
      <c r="E853" s="9"/>
      <c r="F853" s="9">
        <v>0</v>
      </c>
      <c r="G853" s="9"/>
      <c r="H853" s="9">
        <v>0</v>
      </c>
      <c r="I853" s="9"/>
      <c r="J853" s="9">
        <v>0</v>
      </c>
      <c r="K853" s="10"/>
    </row>
    <row r="854" spans="1:11" hidden="1" x14ac:dyDescent="0.25">
      <c r="A854" s="3"/>
      <c r="B854" s="4" t="s">
        <v>7</v>
      </c>
      <c r="C854" s="4">
        <v>0</v>
      </c>
      <c r="D854" s="43">
        <v>0</v>
      </c>
      <c r="E854" s="9"/>
      <c r="F854" s="9">
        <v>0</v>
      </c>
      <c r="G854" s="9"/>
      <c r="H854" s="9">
        <v>0</v>
      </c>
      <c r="I854" s="9"/>
      <c r="J854" s="9">
        <v>0</v>
      </c>
      <c r="K854" s="10"/>
    </row>
    <row r="855" spans="1:11" ht="15.75" thickBot="1" x14ac:dyDescent="0.3">
      <c r="A855" s="69"/>
      <c r="B855" s="70" t="s">
        <v>8</v>
      </c>
      <c r="C855" s="70">
        <v>300</v>
      </c>
      <c r="D855" s="74">
        <v>300</v>
      </c>
      <c r="E855" s="67">
        <v>100</v>
      </c>
      <c r="F855" s="67">
        <v>0</v>
      </c>
      <c r="G855" s="67"/>
      <c r="H855" s="67">
        <v>0</v>
      </c>
      <c r="I855" s="67"/>
      <c r="J855" s="67">
        <v>0</v>
      </c>
      <c r="K855" s="68"/>
    </row>
    <row r="856" spans="1:11" x14ac:dyDescent="0.25">
      <c r="A856" s="78" t="s">
        <v>271</v>
      </c>
      <c r="B856" s="31" t="s">
        <v>30</v>
      </c>
      <c r="C856" s="34">
        <f>C857+C858+C859+C860+C861</f>
        <v>36184</v>
      </c>
      <c r="D856" s="34">
        <f>D857+D858+D859+D860+D861</f>
        <v>36184</v>
      </c>
      <c r="E856" s="32"/>
      <c r="F856" s="35">
        <f>F857+F858+F859+F860+F861</f>
        <v>0</v>
      </c>
      <c r="G856" s="32"/>
      <c r="H856" s="35">
        <f>H857+H858+H859+H860+H861</f>
        <v>0</v>
      </c>
      <c r="I856" s="32"/>
      <c r="J856" s="35">
        <f>J857+J858+J859+J860+J861</f>
        <v>0</v>
      </c>
      <c r="K856" s="33"/>
    </row>
    <row r="857" spans="1:11" x14ac:dyDescent="0.25">
      <c r="A857" s="3"/>
      <c r="B857" s="4" t="s">
        <v>4</v>
      </c>
      <c r="C857" s="21">
        <f t="shared" ref="C857:D860" si="8">C863+C869+C875+C881+C887+C893+C899+C905+C911+C917+C923+C929+C935+C941+C947+C953+C959+C965+C971+C977+C983+C989+C995+C1001+C1007+C1013+C1019+C1025+C1031+C1055</f>
        <v>0</v>
      </c>
      <c r="D857" s="21">
        <f t="shared" si="8"/>
        <v>0</v>
      </c>
      <c r="E857" s="9"/>
      <c r="F857" s="42">
        <f t="shared" ref="F857" si="9">F863+F869+F875+F881+F887+F893+F899+F905+F911+F917+F923+F929+F935+F941+F947+F953+F959+F965+F971+F977+F983+F989+F995+F1001+F1007+F1013+F1019+F1025+F1031+F1055</f>
        <v>0</v>
      </c>
      <c r="G857" s="29"/>
      <c r="H857" s="42">
        <f t="shared" ref="H857" si="10">H863+H869+H875+H881+H887+H893+H899+H905+H911+H917+H923+H929+H935+H941+H947+H953+H959+H965+H971+H977+H983+H989+H995+H1001+H1007+H1013+H1019+H1025+H1031+H1055</f>
        <v>0</v>
      </c>
      <c r="I857" s="29"/>
      <c r="J857" s="42">
        <f t="shared" ref="J857" si="11">J863+J869+J875+J881+J887+J893+J899+J905+J911+J917+J923+J929+J935+J941+J947+J953+J959+J965+J971+J977+J983+J989+J995+J1001+J1007+J1013+J1019+J1025+J1031+J1055</f>
        <v>0</v>
      </c>
      <c r="K857" s="10"/>
    </row>
    <row r="858" spans="1:11" x14ac:dyDescent="0.25">
      <c r="A858" s="3"/>
      <c r="B858" s="4" t="s">
        <v>5</v>
      </c>
      <c r="C858" s="21">
        <f t="shared" si="8"/>
        <v>0</v>
      </c>
      <c r="D858" s="21">
        <f t="shared" si="8"/>
        <v>0</v>
      </c>
      <c r="E858" s="9"/>
      <c r="F858" s="42">
        <f t="shared" ref="F858" si="12">F864+F870+F876+F882+F888+F894+F900+F906+F912+F918+F924+F930+F936+F942+F948+F954+F960+F966+F972+F978+F984+F990+F996+F1002+F1008+F1014+F1020+F1026+F1032+F1056</f>
        <v>0</v>
      </c>
      <c r="G858" s="29"/>
      <c r="H858" s="42">
        <f t="shared" ref="H858" si="13">H864+H870+H876+H882+H888+H894+H900+H906+H912+H918+H924+H930+H936+H942+H948+H954+H960+H966+H972+H978+H984+H990+H996+H1002+H1008+H1014+H1020+H1026+H1032+H1056</f>
        <v>0</v>
      </c>
      <c r="I858" s="29"/>
      <c r="J858" s="42">
        <f t="shared" ref="J858" si="14">J864+J870+J876+J882+J888+J894+J900+J906+J912+J918+J924+J930+J936+J942+J948+J954+J960+J966+J972+J978+J984+J990+J996+J1002+J1008+J1014+J1020+J1026+J1032+J1056</f>
        <v>0</v>
      </c>
      <c r="K858" s="10"/>
    </row>
    <row r="859" spans="1:11" x14ac:dyDescent="0.25">
      <c r="A859" s="3"/>
      <c r="B859" s="4" t="s">
        <v>6</v>
      </c>
      <c r="C859" s="21">
        <f t="shared" si="8"/>
        <v>0</v>
      </c>
      <c r="D859" s="21">
        <f t="shared" si="8"/>
        <v>0</v>
      </c>
      <c r="E859" s="9"/>
      <c r="F859" s="42">
        <f t="shared" ref="F859" si="15">F865+F871+F877+F883+F889+F895+F901+F907+F913+F919+F925+F931+F937+F943+F949+F955+F961+F967+F973+F979+F985+F991+F997+F1003+F1009+F1015+F1021+F1027+F1033+F1057</f>
        <v>0</v>
      </c>
      <c r="G859" s="29"/>
      <c r="H859" s="42">
        <f t="shared" ref="H859" si="16">H865+H871+H877+H883+H889+H895+H901+H907+H913+H919+H925+H931+H937+H943+H949+H955+H961+H967+H973+H979+H985+H991+H997+H1003+H1009+H1015+H1021+H1027+H1033+H1057</f>
        <v>0</v>
      </c>
      <c r="I859" s="29"/>
      <c r="J859" s="42">
        <f t="shared" ref="J859" si="17">J865+J871+J877+J883+J889+J895+J901+J907+J913+J919+J925+J931+J937+J943+J949+J955+J961+J967+J973+J979+J985+J991+J997+J1003+J1009+J1015+J1021+J1027+J1033+J1057</f>
        <v>0</v>
      </c>
      <c r="K859" s="10"/>
    </row>
    <row r="860" spans="1:11" x14ac:dyDescent="0.25">
      <c r="A860" s="3"/>
      <c r="B860" s="4" t="s">
        <v>7</v>
      </c>
      <c r="C860" s="21">
        <f t="shared" si="8"/>
        <v>0</v>
      </c>
      <c r="D860" s="21">
        <f t="shared" si="8"/>
        <v>0</v>
      </c>
      <c r="E860" s="9"/>
      <c r="F860" s="42">
        <f t="shared" ref="F860" si="18">F866+F872+F878+F884+F890+F896+F902+F908+F914+F920+F926+F932+F938+F944+F950+F956+F962+F968+F974+F980+F986+F992+F998+F1004+F1010+F1016+F1022+F1028+F1034+F1058</f>
        <v>0</v>
      </c>
      <c r="G860" s="29"/>
      <c r="H860" s="42">
        <f t="shared" ref="H860" si="19">H866+H872+H878+H884+H890+H896+H902+H908+H914+H920+H926+H932+H938+H944+H950+H956+H962+H968+H974+H980+H986+H992+H998+H1004+H1010+H1016+H1022+H1028+H1034+H1058</f>
        <v>0</v>
      </c>
      <c r="I860" s="29"/>
      <c r="J860" s="42">
        <f t="shared" ref="J860" si="20">J866+J872+J878+J884+J890+J896+J902+J908+J914+J920+J926+J932+J938+J944+J950+J956+J962+J968+J974+J980+J986+J992+J998+J1004+J1010+J1016+J1022+J1028+J1034+J1058</f>
        <v>0</v>
      </c>
      <c r="K860" s="10"/>
    </row>
    <row r="861" spans="1:11" x14ac:dyDescent="0.25">
      <c r="A861" s="3"/>
      <c r="B861" s="4" t="s">
        <v>8</v>
      </c>
      <c r="C861" s="21">
        <f>C867+C873+C879+C885+C891+C897+C903+C909+C915+C921+C927+C933+C939+C945+C951+C957+C963+C969+C975+C981+C987+C993+C999+C1005+C1011+C1017+C1023+C1029+C1035+C1041+C1047+C1053+C1059</f>
        <v>36184</v>
      </c>
      <c r="D861" s="21">
        <f>D867+D873+D879+D885+D891+D897+D903+D909+D915+D921+D927+D933+D939+D945+D951+D957+D963+D969+D975+D981+D987+D993+D999+D1005+D1011+D1017+D1023+D1029+D1035+D1041+D1047+D1053+D1059</f>
        <v>36184</v>
      </c>
      <c r="E861" s="9"/>
      <c r="F861" s="42">
        <f>F867+F873+F879+F885+F891+F897+F903+F909+F915+F921+F927+F933+F939+F945+F951+F957+F963+F969+F975+F981+F987+F993+F999+F1005+F1011+F1017+F1023+F1029+F1035+F1059</f>
        <v>0</v>
      </c>
      <c r="G861" s="29"/>
      <c r="H861" s="42">
        <f>H867+H873+H879+H885+H891+H897+H903+H909+H915+H921+H927+H933+H939+H945+H951+H957+H963+H969+H975+H981+H987+H993+H999+H1005+H1011+H1017+H1023+H1029+H1035+H1059</f>
        <v>0</v>
      </c>
      <c r="I861" s="29"/>
      <c r="J861" s="42">
        <f>J867+J873+J879+J885+J891+J897+J903+J909+J915+J921+J927+J933+J939+J945+J951+J957+J963+J969+J975+J981+J987+J993+J999+J1005+J1011+J1017+J1023+J1029+J1035+J1059</f>
        <v>0</v>
      </c>
      <c r="K861" s="10"/>
    </row>
    <row r="862" spans="1:11" ht="16.5" customHeight="1" x14ac:dyDescent="0.25">
      <c r="A862" s="28" t="s">
        <v>2</v>
      </c>
      <c r="B862" s="97" t="s">
        <v>73</v>
      </c>
      <c r="C862" s="41">
        <f>C863+C864+C865+C866+C867</f>
        <v>3100</v>
      </c>
      <c r="D862" s="41">
        <f>D863+D864+D865+D866+D867</f>
        <v>3100</v>
      </c>
      <c r="E862" s="29">
        <v>100</v>
      </c>
      <c r="F862" s="42">
        <f>F863+F864+F865+F866+F867</f>
        <v>0</v>
      </c>
      <c r="G862" s="29"/>
      <c r="H862" s="42">
        <f>H863+H864+H865+H866+H867</f>
        <v>0</v>
      </c>
      <c r="I862" s="29"/>
      <c r="J862" s="42">
        <f>J863+J864+J865+J866+J867</f>
        <v>0</v>
      </c>
      <c r="K862" s="30"/>
    </row>
    <row r="863" spans="1:11" ht="0.75" customHeight="1" x14ac:dyDescent="0.25">
      <c r="A863" s="3"/>
      <c r="B863" s="4" t="s">
        <v>4</v>
      </c>
      <c r="C863" s="4">
        <v>0</v>
      </c>
      <c r="D863" s="43">
        <v>0</v>
      </c>
      <c r="E863" s="9"/>
      <c r="F863" s="9">
        <v>0</v>
      </c>
      <c r="G863" s="9"/>
      <c r="H863" s="9">
        <v>0</v>
      </c>
      <c r="I863" s="9"/>
      <c r="J863" s="9">
        <v>0</v>
      </c>
      <c r="K863" s="10"/>
    </row>
    <row r="864" spans="1:11" hidden="1" x14ac:dyDescent="0.25">
      <c r="A864" s="3"/>
      <c r="B864" s="4" t="s">
        <v>5</v>
      </c>
      <c r="C864" s="4">
        <v>0</v>
      </c>
      <c r="D864" s="43">
        <v>0</v>
      </c>
      <c r="E864" s="9"/>
      <c r="F864" s="9">
        <v>0</v>
      </c>
      <c r="G864" s="9"/>
      <c r="H864" s="9">
        <v>0</v>
      </c>
      <c r="I864" s="9"/>
      <c r="J864" s="9">
        <v>0</v>
      </c>
      <c r="K864" s="10"/>
    </row>
    <row r="865" spans="1:11" hidden="1" x14ac:dyDescent="0.25">
      <c r="A865" s="3"/>
      <c r="B865" s="4" t="s">
        <v>6</v>
      </c>
      <c r="C865" s="4">
        <v>0</v>
      </c>
      <c r="D865" s="43">
        <v>0</v>
      </c>
      <c r="E865" s="9"/>
      <c r="F865" s="9">
        <v>0</v>
      </c>
      <c r="G865" s="9"/>
      <c r="H865" s="9">
        <v>0</v>
      </c>
      <c r="I865" s="9"/>
      <c r="J865" s="9">
        <v>0</v>
      </c>
      <c r="K865" s="10"/>
    </row>
    <row r="866" spans="1:11" hidden="1" x14ac:dyDescent="0.25">
      <c r="A866" s="3"/>
      <c r="B866" s="4" t="s">
        <v>7</v>
      </c>
      <c r="C866" s="4">
        <v>0</v>
      </c>
      <c r="D866" s="43">
        <v>0</v>
      </c>
      <c r="E866" s="9"/>
      <c r="F866" s="9">
        <v>0</v>
      </c>
      <c r="G866" s="9"/>
      <c r="H866" s="9">
        <v>0</v>
      </c>
      <c r="I866" s="9"/>
      <c r="J866" s="9">
        <v>0</v>
      </c>
      <c r="K866" s="10"/>
    </row>
    <row r="867" spans="1:11" x14ac:dyDescent="0.25">
      <c r="A867" s="3"/>
      <c r="B867" s="4" t="s">
        <v>8</v>
      </c>
      <c r="C867" s="21">
        <v>3100</v>
      </c>
      <c r="D867" s="45">
        <v>3100</v>
      </c>
      <c r="E867" s="9">
        <v>100</v>
      </c>
      <c r="F867" s="9">
        <v>0</v>
      </c>
      <c r="G867" s="9"/>
      <c r="H867" s="9">
        <v>0</v>
      </c>
      <c r="I867" s="9"/>
      <c r="J867" s="9">
        <v>0</v>
      </c>
      <c r="K867" s="10"/>
    </row>
    <row r="868" spans="1:11" ht="59.25" customHeight="1" x14ac:dyDescent="0.25">
      <c r="A868" s="28" t="s">
        <v>10</v>
      </c>
      <c r="B868" s="27" t="s">
        <v>74</v>
      </c>
      <c r="C868" s="41">
        <f>C869+C870+C871+C872+C873</f>
        <v>1</v>
      </c>
      <c r="D868" s="41">
        <f>D869+D870+D871+D872+D873</f>
        <v>1</v>
      </c>
      <c r="E868" s="29">
        <v>100</v>
      </c>
      <c r="F868" s="42">
        <f>F869+F870+F871+F872+F873</f>
        <v>0</v>
      </c>
      <c r="G868" s="29"/>
      <c r="H868" s="42">
        <f>H869+H870+H871+H872+H873</f>
        <v>0</v>
      </c>
      <c r="I868" s="29"/>
      <c r="J868" s="42">
        <f>J869+J870+J871+J872+J873</f>
        <v>0</v>
      </c>
      <c r="K868" s="30"/>
    </row>
    <row r="869" spans="1:11" hidden="1" x14ac:dyDescent="0.25">
      <c r="A869" s="3"/>
      <c r="B869" s="4" t="s">
        <v>4</v>
      </c>
      <c r="C869" s="4">
        <v>0</v>
      </c>
      <c r="D869" s="43">
        <v>0</v>
      </c>
      <c r="E869" s="9"/>
      <c r="F869" s="9">
        <v>0</v>
      </c>
      <c r="G869" s="9"/>
      <c r="H869" s="9">
        <v>0</v>
      </c>
      <c r="I869" s="9"/>
      <c r="J869" s="9">
        <v>0</v>
      </c>
      <c r="K869" s="10"/>
    </row>
    <row r="870" spans="1:11" hidden="1" x14ac:dyDescent="0.25">
      <c r="A870" s="3"/>
      <c r="B870" s="4" t="s">
        <v>5</v>
      </c>
      <c r="C870" s="4">
        <v>0</v>
      </c>
      <c r="D870" s="43">
        <v>0</v>
      </c>
      <c r="E870" s="9"/>
      <c r="F870" s="9">
        <v>0</v>
      </c>
      <c r="G870" s="9"/>
      <c r="H870" s="9">
        <v>0</v>
      </c>
      <c r="I870" s="9"/>
      <c r="J870" s="9">
        <v>0</v>
      </c>
      <c r="K870" s="10"/>
    </row>
    <row r="871" spans="1:11" hidden="1" x14ac:dyDescent="0.25">
      <c r="A871" s="3"/>
      <c r="B871" s="4" t="s">
        <v>6</v>
      </c>
      <c r="C871" s="4">
        <v>0</v>
      </c>
      <c r="D871" s="43">
        <v>0</v>
      </c>
      <c r="E871" s="9"/>
      <c r="F871" s="9">
        <v>0</v>
      </c>
      <c r="G871" s="9"/>
      <c r="H871" s="9">
        <v>0</v>
      </c>
      <c r="I871" s="9"/>
      <c r="J871" s="9">
        <v>0</v>
      </c>
      <c r="K871" s="10"/>
    </row>
    <row r="872" spans="1:11" hidden="1" x14ac:dyDescent="0.25">
      <c r="A872" s="3"/>
      <c r="B872" s="4" t="s">
        <v>7</v>
      </c>
      <c r="C872" s="4">
        <v>0</v>
      </c>
      <c r="D872" s="43">
        <v>0</v>
      </c>
      <c r="E872" s="9"/>
      <c r="F872" s="9">
        <v>0</v>
      </c>
      <c r="G872" s="9"/>
      <c r="H872" s="9">
        <v>0</v>
      </c>
      <c r="I872" s="9"/>
      <c r="J872" s="9">
        <v>0</v>
      </c>
      <c r="K872" s="10"/>
    </row>
    <row r="873" spans="1:11" x14ac:dyDescent="0.25">
      <c r="A873" s="3"/>
      <c r="B873" s="4" t="s">
        <v>8</v>
      </c>
      <c r="C873" s="4">
        <v>1</v>
      </c>
      <c r="D873" s="43">
        <v>1</v>
      </c>
      <c r="E873" s="9">
        <v>100</v>
      </c>
      <c r="F873" s="9">
        <v>0</v>
      </c>
      <c r="G873" s="9"/>
      <c r="H873" s="9">
        <v>0</v>
      </c>
      <c r="I873" s="9"/>
      <c r="J873" s="9">
        <v>0</v>
      </c>
      <c r="K873" s="10"/>
    </row>
    <row r="874" spans="1:11" ht="28.5" customHeight="1" x14ac:dyDescent="0.25">
      <c r="A874" s="46" t="s">
        <v>43</v>
      </c>
      <c r="B874" s="27" t="s">
        <v>75</v>
      </c>
      <c r="C874" s="41">
        <f>C875+C876+C877+C878+C879</f>
        <v>2000</v>
      </c>
      <c r="D874" s="41">
        <f>D875+D876+D877+D878+D879</f>
        <v>2000</v>
      </c>
      <c r="E874" s="29">
        <v>100</v>
      </c>
      <c r="F874" s="42">
        <f>F875+F876+F877+F878+F879</f>
        <v>0</v>
      </c>
      <c r="G874" s="29"/>
      <c r="H874" s="42">
        <f>H875+H876+H877+H878+H879</f>
        <v>0</v>
      </c>
      <c r="I874" s="29"/>
      <c r="J874" s="42">
        <f>J875+J876+J877+J878+J879</f>
        <v>0</v>
      </c>
      <c r="K874" s="30"/>
    </row>
    <row r="875" spans="1:11" hidden="1" x14ac:dyDescent="0.25">
      <c r="A875" s="7"/>
      <c r="B875" s="4" t="s">
        <v>4</v>
      </c>
      <c r="C875" s="4">
        <v>0</v>
      </c>
      <c r="D875" s="43">
        <v>0</v>
      </c>
      <c r="E875" s="9"/>
      <c r="F875" s="9">
        <v>0</v>
      </c>
      <c r="G875" s="9"/>
      <c r="H875" s="9">
        <v>0</v>
      </c>
      <c r="I875" s="9"/>
      <c r="J875" s="9">
        <v>0</v>
      </c>
      <c r="K875" s="10"/>
    </row>
    <row r="876" spans="1:11" hidden="1" x14ac:dyDescent="0.25">
      <c r="A876" s="7"/>
      <c r="B876" s="4" t="s">
        <v>5</v>
      </c>
      <c r="C876" s="4">
        <v>0</v>
      </c>
      <c r="D876" s="43">
        <v>0</v>
      </c>
      <c r="E876" s="9"/>
      <c r="F876" s="9">
        <v>0</v>
      </c>
      <c r="G876" s="9"/>
      <c r="H876" s="9">
        <v>0</v>
      </c>
      <c r="I876" s="9"/>
      <c r="J876" s="9">
        <v>0</v>
      </c>
      <c r="K876" s="10"/>
    </row>
    <row r="877" spans="1:11" hidden="1" x14ac:dyDescent="0.25">
      <c r="A877" s="7"/>
      <c r="B877" s="4" t="s">
        <v>6</v>
      </c>
      <c r="C877" s="4">
        <v>0</v>
      </c>
      <c r="D877" s="43">
        <v>0</v>
      </c>
      <c r="E877" s="9"/>
      <c r="F877" s="9">
        <v>0</v>
      </c>
      <c r="G877" s="9"/>
      <c r="H877" s="9">
        <v>0</v>
      </c>
      <c r="I877" s="9"/>
      <c r="J877" s="9">
        <v>0</v>
      </c>
      <c r="K877" s="10"/>
    </row>
    <row r="878" spans="1:11" hidden="1" x14ac:dyDescent="0.25">
      <c r="A878" s="7"/>
      <c r="B878" s="4" t="s">
        <v>7</v>
      </c>
      <c r="C878" s="4">
        <v>0</v>
      </c>
      <c r="D878" s="43">
        <v>0</v>
      </c>
      <c r="E878" s="9"/>
      <c r="F878" s="9">
        <v>0</v>
      </c>
      <c r="G878" s="9"/>
      <c r="H878" s="9">
        <v>0</v>
      </c>
      <c r="I878" s="9"/>
      <c r="J878" s="9">
        <v>0</v>
      </c>
      <c r="K878" s="10"/>
    </row>
    <row r="879" spans="1:11" x14ac:dyDescent="0.25">
      <c r="A879" s="7"/>
      <c r="B879" s="4" t="s">
        <v>8</v>
      </c>
      <c r="C879" s="21">
        <v>2000</v>
      </c>
      <c r="D879" s="45">
        <v>2000</v>
      </c>
      <c r="E879" s="9">
        <v>100</v>
      </c>
      <c r="F879" s="9">
        <v>0</v>
      </c>
      <c r="G879" s="9"/>
      <c r="H879" s="9">
        <v>0</v>
      </c>
      <c r="I879" s="9"/>
      <c r="J879" s="9">
        <v>0</v>
      </c>
      <c r="K879" s="10"/>
    </row>
    <row r="880" spans="1:11" ht="29.25" customHeight="1" x14ac:dyDescent="0.25">
      <c r="A880" s="46" t="s">
        <v>45</v>
      </c>
      <c r="B880" s="27" t="s">
        <v>76</v>
      </c>
      <c r="C880" s="41">
        <f>C881+C882+C883+C884+C885</f>
        <v>5000</v>
      </c>
      <c r="D880" s="41">
        <f>D881+D882+D883+D884+D885</f>
        <v>5000</v>
      </c>
      <c r="E880" s="29">
        <v>100</v>
      </c>
      <c r="F880" s="42">
        <f>F881+F882+F883+F884+F885</f>
        <v>0</v>
      </c>
      <c r="G880" s="29"/>
      <c r="H880" s="42">
        <f>H881+H882+H883+H884+H885</f>
        <v>0</v>
      </c>
      <c r="I880" s="29"/>
      <c r="J880" s="42">
        <f>J881+J882+J883+J884+J885</f>
        <v>0</v>
      </c>
      <c r="K880" s="30"/>
    </row>
    <row r="881" spans="1:11" hidden="1" x14ac:dyDescent="0.25">
      <c r="A881" s="7"/>
      <c r="B881" s="4" t="s">
        <v>4</v>
      </c>
      <c r="C881" s="4">
        <v>0</v>
      </c>
      <c r="D881" s="43">
        <v>0</v>
      </c>
      <c r="E881" s="9"/>
      <c r="F881" s="9">
        <v>0</v>
      </c>
      <c r="G881" s="9"/>
      <c r="H881" s="9">
        <v>0</v>
      </c>
      <c r="I881" s="9"/>
      <c r="J881" s="9">
        <v>0</v>
      </c>
      <c r="K881" s="10"/>
    </row>
    <row r="882" spans="1:11" hidden="1" x14ac:dyDescent="0.25">
      <c r="A882" s="7"/>
      <c r="B882" s="4" t="s">
        <v>5</v>
      </c>
      <c r="C882" s="4">
        <v>0</v>
      </c>
      <c r="D882" s="43">
        <v>0</v>
      </c>
      <c r="E882" s="9"/>
      <c r="F882" s="9">
        <v>0</v>
      </c>
      <c r="G882" s="9"/>
      <c r="H882" s="9">
        <v>0</v>
      </c>
      <c r="I882" s="9"/>
      <c r="J882" s="9">
        <v>0</v>
      </c>
      <c r="K882" s="10"/>
    </row>
    <row r="883" spans="1:11" hidden="1" x14ac:dyDescent="0.25">
      <c r="A883" s="7"/>
      <c r="B883" s="4" t="s">
        <v>6</v>
      </c>
      <c r="C883" s="4">
        <v>0</v>
      </c>
      <c r="D883" s="43">
        <v>0</v>
      </c>
      <c r="E883" s="9"/>
      <c r="F883" s="9">
        <v>0</v>
      </c>
      <c r="G883" s="9"/>
      <c r="H883" s="9">
        <v>0</v>
      </c>
      <c r="I883" s="9"/>
      <c r="J883" s="9">
        <v>0</v>
      </c>
      <c r="K883" s="10"/>
    </row>
    <row r="884" spans="1:11" hidden="1" x14ac:dyDescent="0.25">
      <c r="A884" s="7"/>
      <c r="B884" s="4" t="s">
        <v>7</v>
      </c>
      <c r="C884" s="4">
        <v>0</v>
      </c>
      <c r="D884" s="43">
        <v>0</v>
      </c>
      <c r="E884" s="9"/>
      <c r="F884" s="9">
        <v>0</v>
      </c>
      <c r="G884" s="9"/>
      <c r="H884" s="9">
        <v>0</v>
      </c>
      <c r="I884" s="9"/>
      <c r="J884" s="9">
        <v>0</v>
      </c>
      <c r="K884" s="10"/>
    </row>
    <row r="885" spans="1:11" x14ac:dyDescent="0.25">
      <c r="A885" s="7"/>
      <c r="B885" s="4" t="s">
        <v>8</v>
      </c>
      <c r="C885" s="21">
        <v>5000</v>
      </c>
      <c r="D885" s="45">
        <v>5000</v>
      </c>
      <c r="E885" s="9">
        <v>100</v>
      </c>
      <c r="F885" s="9">
        <v>0</v>
      </c>
      <c r="G885" s="9"/>
      <c r="H885" s="9">
        <v>0</v>
      </c>
      <c r="I885" s="9"/>
      <c r="J885" s="9">
        <v>0</v>
      </c>
      <c r="K885" s="10"/>
    </row>
    <row r="886" spans="1:11" ht="29.25" customHeight="1" x14ac:dyDescent="0.25">
      <c r="A886" s="46" t="s">
        <v>47</v>
      </c>
      <c r="B886" s="27" t="s">
        <v>77</v>
      </c>
      <c r="C886" s="41">
        <f>C887+C888+C889+C890+C891</f>
        <v>7572</v>
      </c>
      <c r="D886" s="41">
        <f>D887+D888+D889+D890+D891</f>
        <v>7572</v>
      </c>
      <c r="E886" s="29">
        <v>100</v>
      </c>
      <c r="F886" s="42">
        <f>F887+F888+F889+F890+F891</f>
        <v>0</v>
      </c>
      <c r="G886" s="29"/>
      <c r="H886" s="42">
        <f>H887+H888+H889+H890+H891</f>
        <v>0</v>
      </c>
      <c r="I886" s="29"/>
      <c r="J886" s="42">
        <f>J887+J888+J889+J890+J891</f>
        <v>0</v>
      </c>
      <c r="K886" s="30"/>
    </row>
    <row r="887" spans="1:11" hidden="1" x14ac:dyDescent="0.25">
      <c r="A887" s="7"/>
      <c r="B887" s="4" t="s">
        <v>4</v>
      </c>
      <c r="C887" s="4">
        <v>0</v>
      </c>
      <c r="D887" s="43">
        <v>0</v>
      </c>
      <c r="E887" s="9"/>
      <c r="F887" s="9">
        <v>0</v>
      </c>
      <c r="G887" s="9"/>
      <c r="H887" s="9">
        <v>0</v>
      </c>
      <c r="I887" s="9"/>
      <c r="J887" s="9">
        <v>0</v>
      </c>
      <c r="K887" s="10"/>
    </row>
    <row r="888" spans="1:11" hidden="1" x14ac:dyDescent="0.25">
      <c r="A888" s="7"/>
      <c r="B888" s="4" t="s">
        <v>5</v>
      </c>
      <c r="C888" s="4">
        <v>0</v>
      </c>
      <c r="D888" s="43">
        <v>0</v>
      </c>
      <c r="E888" s="9"/>
      <c r="F888" s="9">
        <v>0</v>
      </c>
      <c r="G888" s="9"/>
      <c r="H888" s="9">
        <v>0</v>
      </c>
      <c r="I888" s="9"/>
      <c r="J888" s="9">
        <v>0</v>
      </c>
      <c r="K888" s="10"/>
    </row>
    <row r="889" spans="1:11" hidden="1" x14ac:dyDescent="0.25">
      <c r="A889" s="7"/>
      <c r="B889" s="4" t="s">
        <v>6</v>
      </c>
      <c r="C889" s="4">
        <v>0</v>
      </c>
      <c r="D889" s="43">
        <v>0</v>
      </c>
      <c r="E889" s="9"/>
      <c r="F889" s="9">
        <v>0</v>
      </c>
      <c r="G889" s="9"/>
      <c r="H889" s="9">
        <v>0</v>
      </c>
      <c r="I889" s="9"/>
      <c r="J889" s="9">
        <v>0</v>
      </c>
      <c r="K889" s="10"/>
    </row>
    <row r="890" spans="1:11" hidden="1" x14ac:dyDescent="0.25">
      <c r="A890" s="7"/>
      <c r="B890" s="4" t="s">
        <v>7</v>
      </c>
      <c r="C890" s="4">
        <v>0</v>
      </c>
      <c r="D890" s="43">
        <v>0</v>
      </c>
      <c r="E890" s="9"/>
      <c r="F890" s="9">
        <v>0</v>
      </c>
      <c r="G890" s="9"/>
      <c r="H890" s="9">
        <v>0</v>
      </c>
      <c r="I890" s="9"/>
      <c r="J890" s="9">
        <v>0</v>
      </c>
      <c r="K890" s="10"/>
    </row>
    <row r="891" spans="1:11" x14ac:dyDescent="0.25">
      <c r="A891" s="7"/>
      <c r="B891" s="4" t="s">
        <v>8</v>
      </c>
      <c r="C891" s="21">
        <v>7572</v>
      </c>
      <c r="D891" s="45">
        <v>7572</v>
      </c>
      <c r="E891" s="9">
        <v>100</v>
      </c>
      <c r="F891" s="9">
        <v>0</v>
      </c>
      <c r="G891" s="9"/>
      <c r="H891" s="9">
        <v>0</v>
      </c>
      <c r="I891" s="9"/>
      <c r="J891" s="9">
        <v>0</v>
      </c>
      <c r="K891" s="10"/>
    </row>
    <row r="892" spans="1:11" ht="28.5" customHeight="1" x14ac:dyDescent="0.25">
      <c r="A892" s="46" t="s">
        <v>49</v>
      </c>
      <c r="B892" s="20" t="s">
        <v>78</v>
      </c>
      <c r="C892" s="41">
        <f>C893+C894+C895+C896+C897</f>
        <v>400</v>
      </c>
      <c r="D892" s="41">
        <f>D893+D894+D895+D896+D897</f>
        <v>400</v>
      </c>
      <c r="E892" s="29">
        <v>100</v>
      </c>
      <c r="F892" s="42">
        <f>F893+F894+F895+F896+F897</f>
        <v>0</v>
      </c>
      <c r="G892" s="29"/>
      <c r="H892" s="42">
        <f>H893+H894+H895+H896+H897</f>
        <v>0</v>
      </c>
      <c r="I892" s="29"/>
      <c r="J892" s="42">
        <f>J893+J894+J895+J896+J897</f>
        <v>0</v>
      </c>
      <c r="K892" s="30"/>
    </row>
    <row r="893" spans="1:11" hidden="1" x14ac:dyDescent="0.25">
      <c r="A893" s="7"/>
      <c r="B893" s="4" t="s">
        <v>4</v>
      </c>
      <c r="C893" s="4">
        <v>0</v>
      </c>
      <c r="D893" s="43">
        <v>0</v>
      </c>
      <c r="E893" s="9"/>
      <c r="F893" s="9">
        <v>0</v>
      </c>
      <c r="G893" s="9"/>
      <c r="H893" s="9">
        <v>0</v>
      </c>
      <c r="I893" s="9"/>
      <c r="J893" s="9">
        <v>0</v>
      </c>
      <c r="K893" s="10"/>
    </row>
    <row r="894" spans="1:11" hidden="1" x14ac:dyDescent="0.25">
      <c r="A894" s="7"/>
      <c r="B894" s="4" t="s">
        <v>5</v>
      </c>
      <c r="C894" s="4">
        <v>0</v>
      </c>
      <c r="D894" s="43">
        <v>0</v>
      </c>
      <c r="E894" s="9"/>
      <c r="F894" s="9">
        <v>0</v>
      </c>
      <c r="G894" s="9"/>
      <c r="H894" s="9">
        <v>0</v>
      </c>
      <c r="I894" s="9"/>
      <c r="J894" s="9">
        <v>0</v>
      </c>
      <c r="K894" s="10"/>
    </row>
    <row r="895" spans="1:11" hidden="1" x14ac:dyDescent="0.25">
      <c r="A895" s="7"/>
      <c r="B895" s="4" t="s">
        <v>6</v>
      </c>
      <c r="C895" s="4">
        <v>0</v>
      </c>
      <c r="D895" s="43">
        <v>0</v>
      </c>
      <c r="E895" s="9"/>
      <c r="F895" s="9">
        <v>0</v>
      </c>
      <c r="G895" s="9"/>
      <c r="H895" s="9">
        <v>0</v>
      </c>
      <c r="I895" s="9"/>
      <c r="J895" s="9">
        <v>0</v>
      </c>
      <c r="K895" s="10"/>
    </row>
    <row r="896" spans="1:11" hidden="1" x14ac:dyDescent="0.25">
      <c r="A896" s="7"/>
      <c r="B896" s="4" t="s">
        <v>7</v>
      </c>
      <c r="C896" s="4">
        <v>0</v>
      </c>
      <c r="D896" s="43">
        <v>0</v>
      </c>
      <c r="E896" s="9"/>
      <c r="F896" s="9">
        <v>0</v>
      </c>
      <c r="G896" s="9"/>
      <c r="H896" s="9">
        <v>0</v>
      </c>
      <c r="I896" s="9"/>
      <c r="J896" s="9">
        <v>0</v>
      </c>
      <c r="K896" s="10"/>
    </row>
    <row r="897" spans="1:11" x14ac:dyDescent="0.25">
      <c r="A897" s="7"/>
      <c r="B897" s="4" t="s">
        <v>8</v>
      </c>
      <c r="C897" s="21">
        <v>400</v>
      </c>
      <c r="D897" s="45">
        <v>400</v>
      </c>
      <c r="E897" s="9">
        <v>100</v>
      </c>
      <c r="F897" s="9">
        <v>0</v>
      </c>
      <c r="G897" s="9"/>
      <c r="H897" s="9">
        <v>0</v>
      </c>
      <c r="I897" s="9"/>
      <c r="J897" s="9">
        <v>0</v>
      </c>
      <c r="K897" s="10"/>
    </row>
    <row r="898" spans="1:11" ht="29.25" customHeight="1" x14ac:dyDescent="0.25">
      <c r="A898" s="46" t="s">
        <v>50</v>
      </c>
      <c r="B898" s="20" t="s">
        <v>79</v>
      </c>
      <c r="C898" s="41">
        <f>C899+C900+C901+C902+C903</f>
        <v>150</v>
      </c>
      <c r="D898" s="41">
        <f>D899+D900+D901+D902+D903</f>
        <v>150</v>
      </c>
      <c r="E898" s="29">
        <v>100</v>
      </c>
      <c r="F898" s="42">
        <f>F899+F900+F901+F902+F903</f>
        <v>0</v>
      </c>
      <c r="G898" s="29"/>
      <c r="H898" s="42">
        <f>H899+H900+H901+H902+H903</f>
        <v>0</v>
      </c>
      <c r="I898" s="29"/>
      <c r="J898" s="42">
        <f>J899+J900+J901+J902+J903</f>
        <v>0</v>
      </c>
      <c r="K898" s="30"/>
    </row>
    <row r="899" spans="1:11" hidden="1" x14ac:dyDescent="0.25">
      <c r="A899" s="7"/>
      <c r="B899" s="4" t="s">
        <v>4</v>
      </c>
      <c r="C899" s="4">
        <v>0</v>
      </c>
      <c r="D899" s="43">
        <v>0</v>
      </c>
      <c r="E899" s="9"/>
      <c r="F899" s="9">
        <v>0</v>
      </c>
      <c r="G899" s="9"/>
      <c r="H899" s="9">
        <v>0</v>
      </c>
      <c r="I899" s="9"/>
      <c r="J899" s="9">
        <v>0</v>
      </c>
      <c r="K899" s="10"/>
    </row>
    <row r="900" spans="1:11" hidden="1" x14ac:dyDescent="0.25">
      <c r="A900" s="7"/>
      <c r="B900" s="4" t="s">
        <v>5</v>
      </c>
      <c r="C900" s="4">
        <v>0</v>
      </c>
      <c r="D900" s="43">
        <v>0</v>
      </c>
      <c r="E900" s="9"/>
      <c r="F900" s="9">
        <v>0</v>
      </c>
      <c r="G900" s="9"/>
      <c r="H900" s="9">
        <v>0</v>
      </c>
      <c r="I900" s="9"/>
      <c r="J900" s="9">
        <v>0</v>
      </c>
      <c r="K900" s="10"/>
    </row>
    <row r="901" spans="1:11" hidden="1" x14ac:dyDescent="0.25">
      <c r="A901" s="7"/>
      <c r="B901" s="4" t="s">
        <v>6</v>
      </c>
      <c r="C901" s="4">
        <v>0</v>
      </c>
      <c r="D901" s="43">
        <v>0</v>
      </c>
      <c r="E901" s="9"/>
      <c r="F901" s="9">
        <v>0</v>
      </c>
      <c r="G901" s="9"/>
      <c r="H901" s="9">
        <v>0</v>
      </c>
      <c r="I901" s="9"/>
      <c r="J901" s="9">
        <v>0</v>
      </c>
      <c r="K901" s="10"/>
    </row>
    <row r="902" spans="1:11" hidden="1" x14ac:dyDescent="0.25">
      <c r="A902" s="7"/>
      <c r="B902" s="4" t="s">
        <v>7</v>
      </c>
      <c r="C902" s="4">
        <v>0</v>
      </c>
      <c r="D902" s="43">
        <v>0</v>
      </c>
      <c r="E902" s="9"/>
      <c r="F902" s="9">
        <v>0</v>
      </c>
      <c r="G902" s="9"/>
      <c r="H902" s="9">
        <v>0</v>
      </c>
      <c r="I902" s="9"/>
      <c r="J902" s="9">
        <v>0</v>
      </c>
      <c r="K902" s="10"/>
    </row>
    <row r="903" spans="1:11" x14ac:dyDescent="0.25">
      <c r="A903" s="7"/>
      <c r="B903" s="4" t="s">
        <v>8</v>
      </c>
      <c r="C903" s="21">
        <v>150</v>
      </c>
      <c r="D903" s="45">
        <v>150</v>
      </c>
      <c r="E903" s="9">
        <v>100</v>
      </c>
      <c r="F903" s="9">
        <v>0</v>
      </c>
      <c r="G903" s="9"/>
      <c r="H903" s="9">
        <v>0</v>
      </c>
      <c r="I903" s="9"/>
      <c r="J903" s="9">
        <v>0</v>
      </c>
      <c r="K903" s="10"/>
    </row>
    <row r="904" spans="1:11" ht="44.25" customHeight="1" x14ac:dyDescent="0.25">
      <c r="A904" s="46" t="s">
        <v>51</v>
      </c>
      <c r="B904" s="20" t="s">
        <v>80</v>
      </c>
      <c r="C904" s="41">
        <f>C905+C906+C907+C908+C909</f>
        <v>661</v>
      </c>
      <c r="D904" s="41">
        <f>D905+D906+D907+D908+D909</f>
        <v>661</v>
      </c>
      <c r="E904" s="29">
        <v>100</v>
      </c>
      <c r="F904" s="42">
        <f>F905+F906+F907+F908+F909</f>
        <v>0</v>
      </c>
      <c r="G904" s="29"/>
      <c r="H904" s="42">
        <f>H905+H906+H907+H908+H909</f>
        <v>0</v>
      </c>
      <c r="I904" s="29"/>
      <c r="J904" s="42">
        <f>J905+J906+J907+J908+J909</f>
        <v>0</v>
      </c>
      <c r="K904" s="30"/>
    </row>
    <row r="905" spans="1:11" hidden="1" x14ac:dyDescent="0.25">
      <c r="A905" s="7"/>
      <c r="B905" s="4" t="s">
        <v>4</v>
      </c>
      <c r="C905" s="4">
        <v>0</v>
      </c>
      <c r="D905" s="43">
        <v>0</v>
      </c>
      <c r="E905" s="9"/>
      <c r="F905" s="9">
        <v>0</v>
      </c>
      <c r="G905" s="9"/>
      <c r="H905" s="9">
        <v>0</v>
      </c>
      <c r="I905" s="9"/>
      <c r="J905" s="9">
        <v>0</v>
      </c>
      <c r="K905" s="10"/>
    </row>
    <row r="906" spans="1:11" hidden="1" x14ac:dyDescent="0.25">
      <c r="A906" s="7"/>
      <c r="B906" s="4" t="s">
        <v>5</v>
      </c>
      <c r="C906" s="4">
        <v>0</v>
      </c>
      <c r="D906" s="43">
        <v>0</v>
      </c>
      <c r="E906" s="9"/>
      <c r="F906" s="9">
        <v>0</v>
      </c>
      <c r="G906" s="9"/>
      <c r="H906" s="9">
        <v>0</v>
      </c>
      <c r="I906" s="9"/>
      <c r="J906" s="9">
        <v>0</v>
      </c>
      <c r="K906" s="10"/>
    </row>
    <row r="907" spans="1:11" hidden="1" x14ac:dyDescent="0.25">
      <c r="A907" s="7"/>
      <c r="B907" s="4" t="s">
        <v>6</v>
      </c>
      <c r="C907" s="4">
        <v>0</v>
      </c>
      <c r="D907" s="43">
        <v>0</v>
      </c>
      <c r="E907" s="9"/>
      <c r="F907" s="9">
        <v>0</v>
      </c>
      <c r="G907" s="9"/>
      <c r="H907" s="9">
        <v>0</v>
      </c>
      <c r="I907" s="9"/>
      <c r="J907" s="9">
        <v>0</v>
      </c>
      <c r="K907" s="10"/>
    </row>
    <row r="908" spans="1:11" hidden="1" x14ac:dyDescent="0.25">
      <c r="A908" s="7"/>
      <c r="B908" s="4" t="s">
        <v>7</v>
      </c>
      <c r="C908" s="4">
        <v>0</v>
      </c>
      <c r="D908" s="43">
        <v>0</v>
      </c>
      <c r="E908" s="9"/>
      <c r="F908" s="9">
        <v>0</v>
      </c>
      <c r="G908" s="9"/>
      <c r="H908" s="9">
        <v>0</v>
      </c>
      <c r="I908" s="9"/>
      <c r="J908" s="9">
        <v>0</v>
      </c>
      <c r="K908" s="10"/>
    </row>
    <row r="909" spans="1:11" x14ac:dyDescent="0.25">
      <c r="A909" s="7"/>
      <c r="B909" s="4" t="s">
        <v>8</v>
      </c>
      <c r="C909" s="21">
        <v>661</v>
      </c>
      <c r="D909" s="45">
        <v>661</v>
      </c>
      <c r="E909" s="9">
        <v>100</v>
      </c>
      <c r="F909" s="9">
        <v>0</v>
      </c>
      <c r="G909" s="9"/>
      <c r="H909" s="9">
        <v>0</v>
      </c>
      <c r="I909" s="9"/>
      <c r="J909" s="9">
        <v>0</v>
      </c>
      <c r="K909" s="10"/>
    </row>
    <row r="910" spans="1:11" ht="43.5" customHeight="1" x14ac:dyDescent="0.25">
      <c r="A910" s="46" t="s">
        <v>52</v>
      </c>
      <c r="B910" s="27" t="s">
        <v>81</v>
      </c>
      <c r="C910" s="41">
        <f>C911+C912+C913+C914+C915</f>
        <v>321</v>
      </c>
      <c r="D910" s="41">
        <f>D911+D912+D913+D914+D915</f>
        <v>321</v>
      </c>
      <c r="E910" s="29">
        <v>100</v>
      </c>
      <c r="F910" s="42">
        <f>F911+F912+F913+F914+F915</f>
        <v>0</v>
      </c>
      <c r="G910" s="29"/>
      <c r="H910" s="42">
        <f>H911+H912+H913+H914+H915</f>
        <v>0</v>
      </c>
      <c r="I910" s="29"/>
      <c r="J910" s="42">
        <f>J911+J912+J913+J914+J915</f>
        <v>0</v>
      </c>
      <c r="K910" s="30"/>
    </row>
    <row r="911" spans="1:11" hidden="1" x14ac:dyDescent="0.25">
      <c r="A911" s="7"/>
      <c r="B911" s="4" t="s">
        <v>4</v>
      </c>
      <c r="C911" s="4">
        <v>0</v>
      </c>
      <c r="D911" s="43">
        <v>0</v>
      </c>
      <c r="E911" s="9"/>
      <c r="F911" s="9">
        <v>0</v>
      </c>
      <c r="G911" s="9"/>
      <c r="H911" s="9">
        <v>0</v>
      </c>
      <c r="I911" s="9"/>
      <c r="J911" s="9">
        <v>0</v>
      </c>
      <c r="K911" s="10"/>
    </row>
    <row r="912" spans="1:11" hidden="1" x14ac:dyDescent="0.25">
      <c r="A912" s="7"/>
      <c r="B912" s="4" t="s">
        <v>5</v>
      </c>
      <c r="C912" s="4">
        <v>0</v>
      </c>
      <c r="D912" s="43">
        <v>0</v>
      </c>
      <c r="E912" s="9"/>
      <c r="F912" s="9">
        <v>0</v>
      </c>
      <c r="G912" s="9"/>
      <c r="H912" s="9">
        <v>0</v>
      </c>
      <c r="I912" s="9"/>
      <c r="J912" s="9">
        <v>0</v>
      </c>
      <c r="K912" s="10"/>
    </row>
    <row r="913" spans="1:11" hidden="1" x14ac:dyDescent="0.25">
      <c r="A913" s="7"/>
      <c r="B913" s="4" t="s">
        <v>6</v>
      </c>
      <c r="C913" s="4">
        <v>0</v>
      </c>
      <c r="D913" s="43">
        <v>0</v>
      </c>
      <c r="E913" s="9"/>
      <c r="F913" s="9">
        <v>0</v>
      </c>
      <c r="G913" s="9"/>
      <c r="H913" s="9">
        <v>0</v>
      </c>
      <c r="I913" s="9"/>
      <c r="J913" s="9">
        <v>0</v>
      </c>
      <c r="K913" s="10"/>
    </row>
    <row r="914" spans="1:11" hidden="1" x14ac:dyDescent="0.25">
      <c r="A914" s="7"/>
      <c r="B914" s="4" t="s">
        <v>7</v>
      </c>
      <c r="C914" s="4">
        <v>0</v>
      </c>
      <c r="D914" s="43">
        <v>0</v>
      </c>
      <c r="E914" s="9"/>
      <c r="F914" s="9">
        <v>0</v>
      </c>
      <c r="G914" s="9"/>
      <c r="H914" s="9">
        <v>0</v>
      </c>
      <c r="I914" s="9"/>
      <c r="J914" s="9">
        <v>0</v>
      </c>
      <c r="K914" s="10"/>
    </row>
    <row r="915" spans="1:11" x14ac:dyDescent="0.25">
      <c r="A915" s="7"/>
      <c r="B915" s="4" t="s">
        <v>8</v>
      </c>
      <c r="C915" s="21">
        <v>321</v>
      </c>
      <c r="D915" s="45">
        <v>321</v>
      </c>
      <c r="E915" s="9">
        <v>100</v>
      </c>
      <c r="F915" s="9">
        <v>0</v>
      </c>
      <c r="G915" s="9"/>
      <c r="H915" s="9">
        <v>0</v>
      </c>
      <c r="I915" s="9"/>
      <c r="J915" s="9">
        <v>0</v>
      </c>
      <c r="K915" s="10"/>
    </row>
    <row r="916" spans="1:11" ht="28.5" customHeight="1" x14ac:dyDescent="0.25">
      <c r="A916" s="46" t="s">
        <v>53</v>
      </c>
      <c r="B916" s="27" t="s">
        <v>82</v>
      </c>
      <c r="C916" s="41">
        <f>C917+C918+C919+C920+C921</f>
        <v>328</v>
      </c>
      <c r="D916" s="41">
        <f>D917+D918+D919+D920+D921</f>
        <v>328</v>
      </c>
      <c r="E916" s="29">
        <v>100</v>
      </c>
      <c r="F916" s="42">
        <f>F917+F918+F919+F920+F921</f>
        <v>0</v>
      </c>
      <c r="G916" s="29"/>
      <c r="H916" s="42">
        <f>H917+H918+H919+H920+H921</f>
        <v>0</v>
      </c>
      <c r="I916" s="29"/>
      <c r="J916" s="42">
        <f>J917+J918+J919+J920+J921</f>
        <v>0</v>
      </c>
      <c r="K916" s="30"/>
    </row>
    <row r="917" spans="1:11" hidden="1" x14ac:dyDescent="0.25">
      <c r="A917" s="7"/>
      <c r="B917" s="4" t="s">
        <v>4</v>
      </c>
      <c r="C917" s="4">
        <v>0</v>
      </c>
      <c r="D917" s="43">
        <v>0</v>
      </c>
      <c r="E917" s="9"/>
      <c r="F917" s="9">
        <v>0</v>
      </c>
      <c r="G917" s="9"/>
      <c r="H917" s="9">
        <v>0</v>
      </c>
      <c r="I917" s="9"/>
      <c r="J917" s="9">
        <v>0</v>
      </c>
      <c r="K917" s="10"/>
    </row>
    <row r="918" spans="1:11" hidden="1" x14ac:dyDescent="0.25">
      <c r="A918" s="7"/>
      <c r="B918" s="4" t="s">
        <v>5</v>
      </c>
      <c r="C918" s="4">
        <v>0</v>
      </c>
      <c r="D918" s="43">
        <v>0</v>
      </c>
      <c r="E918" s="9"/>
      <c r="F918" s="9">
        <v>0</v>
      </c>
      <c r="G918" s="9"/>
      <c r="H918" s="9">
        <v>0</v>
      </c>
      <c r="I918" s="9"/>
      <c r="J918" s="9">
        <v>0</v>
      </c>
      <c r="K918" s="10"/>
    </row>
    <row r="919" spans="1:11" hidden="1" x14ac:dyDescent="0.25">
      <c r="A919" s="7"/>
      <c r="B919" s="4" t="s">
        <v>6</v>
      </c>
      <c r="C919" s="4">
        <v>0</v>
      </c>
      <c r="D919" s="43">
        <v>0</v>
      </c>
      <c r="E919" s="9"/>
      <c r="F919" s="9">
        <v>0</v>
      </c>
      <c r="G919" s="9"/>
      <c r="H919" s="9">
        <v>0</v>
      </c>
      <c r="I919" s="9"/>
      <c r="J919" s="9">
        <v>0</v>
      </c>
      <c r="K919" s="10"/>
    </row>
    <row r="920" spans="1:11" hidden="1" x14ac:dyDescent="0.25">
      <c r="A920" s="7"/>
      <c r="B920" s="4" t="s">
        <v>7</v>
      </c>
      <c r="C920" s="4">
        <v>0</v>
      </c>
      <c r="D920" s="43">
        <v>0</v>
      </c>
      <c r="E920" s="9"/>
      <c r="F920" s="9">
        <v>0</v>
      </c>
      <c r="G920" s="9"/>
      <c r="H920" s="9">
        <v>0</v>
      </c>
      <c r="I920" s="9"/>
      <c r="J920" s="9">
        <v>0</v>
      </c>
      <c r="K920" s="10"/>
    </row>
    <row r="921" spans="1:11" x14ac:dyDescent="0.25">
      <c r="A921" s="7"/>
      <c r="B921" s="4" t="s">
        <v>8</v>
      </c>
      <c r="C921" s="21">
        <v>328</v>
      </c>
      <c r="D921" s="45">
        <v>328</v>
      </c>
      <c r="E921" s="9">
        <v>100</v>
      </c>
      <c r="F921" s="9">
        <v>0</v>
      </c>
      <c r="G921" s="9"/>
      <c r="H921" s="9">
        <v>0</v>
      </c>
      <c r="I921" s="9"/>
      <c r="J921" s="9">
        <v>0</v>
      </c>
      <c r="K921" s="10"/>
    </row>
    <row r="922" spans="1:11" ht="29.25" customHeight="1" x14ac:dyDescent="0.25">
      <c r="A922" s="46" t="s">
        <v>54</v>
      </c>
      <c r="B922" s="27" t="s">
        <v>83</v>
      </c>
      <c r="C922" s="41">
        <f>C923+C924+C925+C926+C927</f>
        <v>252</v>
      </c>
      <c r="D922" s="41">
        <f>D923+D924+D925+D926+D927</f>
        <v>252</v>
      </c>
      <c r="E922" s="29">
        <v>100</v>
      </c>
      <c r="F922" s="42">
        <f>F923+F924+F925+F926+F927</f>
        <v>0</v>
      </c>
      <c r="G922" s="29"/>
      <c r="H922" s="42">
        <f>H923+H924+H925+H926+H927</f>
        <v>0</v>
      </c>
      <c r="I922" s="29"/>
      <c r="J922" s="42">
        <f>J923+J924+J925+J926+J927</f>
        <v>0</v>
      </c>
      <c r="K922" s="30"/>
    </row>
    <row r="923" spans="1:11" hidden="1" x14ac:dyDescent="0.25">
      <c r="A923" s="7"/>
      <c r="B923" s="4" t="s">
        <v>4</v>
      </c>
      <c r="C923" s="4">
        <v>0</v>
      </c>
      <c r="D923" s="43">
        <v>0</v>
      </c>
      <c r="E923" s="9"/>
      <c r="F923" s="9">
        <v>0</v>
      </c>
      <c r="G923" s="9"/>
      <c r="H923" s="9">
        <v>0</v>
      </c>
      <c r="I923" s="9"/>
      <c r="J923" s="9">
        <v>0</v>
      </c>
      <c r="K923" s="10"/>
    </row>
    <row r="924" spans="1:11" hidden="1" x14ac:dyDescent="0.25">
      <c r="A924" s="7"/>
      <c r="B924" s="4" t="s">
        <v>5</v>
      </c>
      <c r="C924" s="4">
        <v>0</v>
      </c>
      <c r="D924" s="43">
        <v>0</v>
      </c>
      <c r="E924" s="9"/>
      <c r="F924" s="9">
        <v>0</v>
      </c>
      <c r="G924" s="9"/>
      <c r="H924" s="9">
        <v>0</v>
      </c>
      <c r="I924" s="9"/>
      <c r="J924" s="9">
        <v>0</v>
      </c>
      <c r="K924" s="10"/>
    </row>
    <row r="925" spans="1:11" hidden="1" x14ac:dyDescent="0.25">
      <c r="A925" s="7"/>
      <c r="B925" s="4" t="s">
        <v>6</v>
      </c>
      <c r="C925" s="4">
        <v>0</v>
      </c>
      <c r="D925" s="43">
        <v>0</v>
      </c>
      <c r="E925" s="9"/>
      <c r="F925" s="9">
        <v>0</v>
      </c>
      <c r="G925" s="9"/>
      <c r="H925" s="9">
        <v>0</v>
      </c>
      <c r="I925" s="9"/>
      <c r="J925" s="9">
        <v>0</v>
      </c>
      <c r="K925" s="10"/>
    </row>
    <row r="926" spans="1:11" hidden="1" x14ac:dyDescent="0.25">
      <c r="A926" s="7"/>
      <c r="B926" s="4" t="s">
        <v>7</v>
      </c>
      <c r="C926" s="4">
        <v>0</v>
      </c>
      <c r="D926" s="43">
        <v>0</v>
      </c>
      <c r="E926" s="9"/>
      <c r="F926" s="9">
        <v>0</v>
      </c>
      <c r="G926" s="9"/>
      <c r="H926" s="9">
        <v>0</v>
      </c>
      <c r="I926" s="9"/>
      <c r="J926" s="9">
        <v>0</v>
      </c>
      <c r="K926" s="10"/>
    </row>
    <row r="927" spans="1:11" x14ac:dyDescent="0.25">
      <c r="A927" s="7"/>
      <c r="B927" s="4" t="s">
        <v>8</v>
      </c>
      <c r="C927" s="21">
        <v>252</v>
      </c>
      <c r="D927" s="45">
        <v>252</v>
      </c>
      <c r="E927" s="9">
        <v>100</v>
      </c>
      <c r="F927" s="9">
        <v>0</v>
      </c>
      <c r="G927" s="9"/>
      <c r="H927" s="9">
        <v>0</v>
      </c>
      <c r="I927" s="9"/>
      <c r="J927" s="9">
        <v>0</v>
      </c>
      <c r="K927" s="10"/>
    </row>
    <row r="928" spans="1:11" ht="29.25" customHeight="1" x14ac:dyDescent="0.25">
      <c r="A928" s="46" t="s">
        <v>55</v>
      </c>
      <c r="B928" s="20" t="s">
        <v>84</v>
      </c>
      <c r="C928" s="41">
        <f>C929+C930+C931+C932+C933</f>
        <v>252</v>
      </c>
      <c r="D928" s="41">
        <f>D929+D930+D931+D932+D933</f>
        <v>252</v>
      </c>
      <c r="E928" s="29">
        <v>100</v>
      </c>
      <c r="F928" s="42">
        <f>F929+F930+F931+F932+F933</f>
        <v>0</v>
      </c>
      <c r="G928" s="29"/>
      <c r="H928" s="42">
        <f>H929+H930+H931+H932+H933</f>
        <v>0</v>
      </c>
      <c r="I928" s="29"/>
      <c r="J928" s="42">
        <f>J929+J930+J931+J932+J933</f>
        <v>0</v>
      </c>
      <c r="K928" s="30"/>
    </row>
    <row r="929" spans="1:11" hidden="1" x14ac:dyDescent="0.25">
      <c r="A929" s="7"/>
      <c r="B929" s="4" t="s">
        <v>4</v>
      </c>
      <c r="C929" s="4">
        <v>0</v>
      </c>
      <c r="D929" s="43">
        <v>0</v>
      </c>
      <c r="E929" s="9"/>
      <c r="F929" s="9">
        <v>0</v>
      </c>
      <c r="G929" s="9"/>
      <c r="H929" s="9">
        <v>0</v>
      </c>
      <c r="I929" s="9"/>
      <c r="J929" s="9">
        <v>0</v>
      </c>
      <c r="K929" s="10"/>
    </row>
    <row r="930" spans="1:11" hidden="1" x14ac:dyDescent="0.25">
      <c r="A930" s="7"/>
      <c r="B930" s="4" t="s">
        <v>5</v>
      </c>
      <c r="C930" s="4">
        <v>0</v>
      </c>
      <c r="D930" s="43">
        <v>0</v>
      </c>
      <c r="E930" s="9"/>
      <c r="F930" s="9">
        <v>0</v>
      </c>
      <c r="G930" s="9"/>
      <c r="H930" s="9">
        <v>0</v>
      </c>
      <c r="I930" s="9"/>
      <c r="J930" s="9">
        <v>0</v>
      </c>
      <c r="K930" s="10"/>
    </row>
    <row r="931" spans="1:11" hidden="1" x14ac:dyDescent="0.25">
      <c r="A931" s="7"/>
      <c r="B931" s="4" t="s">
        <v>6</v>
      </c>
      <c r="C931" s="4">
        <v>0</v>
      </c>
      <c r="D931" s="43">
        <v>0</v>
      </c>
      <c r="E931" s="9"/>
      <c r="F931" s="9">
        <v>0</v>
      </c>
      <c r="G931" s="9"/>
      <c r="H931" s="9">
        <v>0</v>
      </c>
      <c r="I931" s="9"/>
      <c r="J931" s="9">
        <v>0</v>
      </c>
      <c r="K931" s="10"/>
    </row>
    <row r="932" spans="1:11" hidden="1" x14ac:dyDescent="0.25">
      <c r="A932" s="7"/>
      <c r="B932" s="4" t="s">
        <v>7</v>
      </c>
      <c r="C932" s="4">
        <v>0</v>
      </c>
      <c r="D932" s="43">
        <v>0</v>
      </c>
      <c r="E932" s="9"/>
      <c r="F932" s="9">
        <v>0</v>
      </c>
      <c r="G932" s="9"/>
      <c r="H932" s="9">
        <v>0</v>
      </c>
      <c r="I932" s="9"/>
      <c r="J932" s="9">
        <v>0</v>
      </c>
      <c r="K932" s="10"/>
    </row>
    <row r="933" spans="1:11" x14ac:dyDescent="0.25">
      <c r="A933" s="7"/>
      <c r="B933" s="4" t="s">
        <v>8</v>
      </c>
      <c r="C933" s="21">
        <v>252</v>
      </c>
      <c r="D933" s="45">
        <v>252</v>
      </c>
      <c r="E933" s="9">
        <v>100</v>
      </c>
      <c r="F933" s="9">
        <v>0</v>
      </c>
      <c r="G933" s="9"/>
      <c r="H933" s="9">
        <v>0</v>
      </c>
      <c r="I933" s="9"/>
      <c r="J933" s="9">
        <v>0</v>
      </c>
      <c r="K933" s="10"/>
    </row>
    <row r="934" spans="1:11" ht="30" customHeight="1" x14ac:dyDescent="0.25">
      <c r="A934" s="46" t="s">
        <v>62</v>
      </c>
      <c r="B934" s="27" t="s">
        <v>85</v>
      </c>
      <c r="C934" s="41">
        <f>C935+C936+C937+C938+C939</f>
        <v>160</v>
      </c>
      <c r="D934" s="41">
        <f>D935+D936+D937+D938+D939</f>
        <v>160</v>
      </c>
      <c r="E934" s="29">
        <v>100</v>
      </c>
      <c r="F934" s="42">
        <f>F935+F936+F937+F938+F939</f>
        <v>0</v>
      </c>
      <c r="G934" s="29"/>
      <c r="H934" s="42">
        <f>H935+H936+H937+H938+H939</f>
        <v>0</v>
      </c>
      <c r="I934" s="29"/>
      <c r="J934" s="42">
        <f>J935+J936+J937+J938+J939</f>
        <v>0</v>
      </c>
      <c r="K934" s="30"/>
    </row>
    <row r="935" spans="1:11" hidden="1" x14ac:dyDescent="0.25">
      <c r="A935" s="7"/>
      <c r="B935" s="4" t="s">
        <v>4</v>
      </c>
      <c r="C935" s="4">
        <v>0</v>
      </c>
      <c r="D935" s="43">
        <v>0</v>
      </c>
      <c r="E935" s="9"/>
      <c r="F935" s="9">
        <v>0</v>
      </c>
      <c r="G935" s="9"/>
      <c r="H935" s="9">
        <v>0</v>
      </c>
      <c r="I935" s="9"/>
      <c r="J935" s="9">
        <v>0</v>
      </c>
      <c r="K935" s="10"/>
    </row>
    <row r="936" spans="1:11" hidden="1" x14ac:dyDescent="0.25">
      <c r="A936" s="7"/>
      <c r="B936" s="4" t="s">
        <v>5</v>
      </c>
      <c r="C936" s="4">
        <v>0</v>
      </c>
      <c r="D936" s="43">
        <v>0</v>
      </c>
      <c r="E936" s="9"/>
      <c r="F936" s="9">
        <v>0</v>
      </c>
      <c r="G936" s="9"/>
      <c r="H936" s="9">
        <v>0</v>
      </c>
      <c r="I936" s="9"/>
      <c r="J936" s="9">
        <v>0</v>
      </c>
      <c r="K936" s="10"/>
    </row>
    <row r="937" spans="1:11" hidden="1" x14ac:dyDescent="0.25">
      <c r="A937" s="7"/>
      <c r="B937" s="4" t="s">
        <v>6</v>
      </c>
      <c r="C937" s="4">
        <v>0</v>
      </c>
      <c r="D937" s="43">
        <v>0</v>
      </c>
      <c r="E937" s="9"/>
      <c r="F937" s="9">
        <v>0</v>
      </c>
      <c r="G937" s="9"/>
      <c r="H937" s="9">
        <v>0</v>
      </c>
      <c r="I937" s="9"/>
      <c r="J937" s="9">
        <v>0</v>
      </c>
      <c r="K937" s="10"/>
    </row>
    <row r="938" spans="1:11" hidden="1" x14ac:dyDescent="0.25">
      <c r="A938" s="7"/>
      <c r="B938" s="4" t="s">
        <v>7</v>
      </c>
      <c r="C938" s="4">
        <v>0</v>
      </c>
      <c r="D938" s="43">
        <v>0</v>
      </c>
      <c r="E938" s="9"/>
      <c r="F938" s="9">
        <v>0</v>
      </c>
      <c r="G938" s="9"/>
      <c r="H938" s="9">
        <v>0</v>
      </c>
      <c r="I938" s="9"/>
      <c r="J938" s="9">
        <v>0</v>
      </c>
      <c r="K938" s="10"/>
    </row>
    <row r="939" spans="1:11" x14ac:dyDescent="0.25">
      <c r="A939" s="7"/>
      <c r="B939" s="4" t="s">
        <v>8</v>
      </c>
      <c r="C939" s="21">
        <v>160</v>
      </c>
      <c r="D939" s="45">
        <v>160</v>
      </c>
      <c r="E939" s="9">
        <v>100</v>
      </c>
      <c r="F939" s="9">
        <v>0</v>
      </c>
      <c r="G939" s="9"/>
      <c r="H939" s="9">
        <v>0</v>
      </c>
      <c r="I939" s="9"/>
      <c r="J939" s="9">
        <v>0</v>
      </c>
      <c r="K939" s="10"/>
    </row>
    <row r="940" spans="1:11" ht="29.25" customHeight="1" x14ac:dyDescent="0.25">
      <c r="A940" s="46" t="s">
        <v>63</v>
      </c>
      <c r="B940" s="20" t="s">
        <v>86</v>
      </c>
      <c r="C940" s="41">
        <f>C941+C942+C943+C944+C945</f>
        <v>30</v>
      </c>
      <c r="D940" s="41">
        <f>D941+D942+D943+D944+D945</f>
        <v>30</v>
      </c>
      <c r="E940" s="29">
        <v>100</v>
      </c>
      <c r="F940" s="42">
        <f>F941+F942+F943+F944+F945</f>
        <v>0</v>
      </c>
      <c r="G940" s="29"/>
      <c r="H940" s="42">
        <f>H941+H942+H943+H944+H945</f>
        <v>0</v>
      </c>
      <c r="I940" s="29"/>
      <c r="J940" s="42">
        <f>J941+J942+J943+J944+J945</f>
        <v>0</v>
      </c>
      <c r="K940" s="30"/>
    </row>
    <row r="941" spans="1:11" hidden="1" x14ac:dyDescent="0.25">
      <c r="A941" s="7"/>
      <c r="B941" s="4" t="s">
        <v>4</v>
      </c>
      <c r="C941" s="4">
        <v>0</v>
      </c>
      <c r="D941" s="43">
        <v>0</v>
      </c>
      <c r="E941" s="9"/>
      <c r="F941" s="9">
        <v>0</v>
      </c>
      <c r="G941" s="9"/>
      <c r="H941" s="9">
        <v>0</v>
      </c>
      <c r="I941" s="9"/>
      <c r="J941" s="9">
        <v>0</v>
      </c>
      <c r="K941" s="10"/>
    </row>
    <row r="942" spans="1:11" hidden="1" x14ac:dyDescent="0.25">
      <c r="A942" s="7"/>
      <c r="B942" s="4" t="s">
        <v>5</v>
      </c>
      <c r="C942" s="4">
        <v>0</v>
      </c>
      <c r="D942" s="43">
        <v>0</v>
      </c>
      <c r="E942" s="9"/>
      <c r="F942" s="9">
        <v>0</v>
      </c>
      <c r="G942" s="9"/>
      <c r="H942" s="9">
        <v>0</v>
      </c>
      <c r="I942" s="9"/>
      <c r="J942" s="9">
        <v>0</v>
      </c>
      <c r="K942" s="10"/>
    </row>
    <row r="943" spans="1:11" hidden="1" x14ac:dyDescent="0.25">
      <c r="A943" s="7"/>
      <c r="B943" s="4" t="s">
        <v>6</v>
      </c>
      <c r="C943" s="4">
        <v>0</v>
      </c>
      <c r="D943" s="43">
        <v>0</v>
      </c>
      <c r="E943" s="9"/>
      <c r="F943" s="9">
        <v>0</v>
      </c>
      <c r="G943" s="9"/>
      <c r="H943" s="9">
        <v>0</v>
      </c>
      <c r="I943" s="9"/>
      <c r="J943" s="9">
        <v>0</v>
      </c>
      <c r="K943" s="10"/>
    </row>
    <row r="944" spans="1:11" hidden="1" x14ac:dyDescent="0.25">
      <c r="A944" s="7"/>
      <c r="B944" s="4" t="s">
        <v>7</v>
      </c>
      <c r="C944" s="4">
        <v>0</v>
      </c>
      <c r="D944" s="43">
        <v>0</v>
      </c>
      <c r="E944" s="9"/>
      <c r="F944" s="9">
        <v>0</v>
      </c>
      <c r="G944" s="9"/>
      <c r="H944" s="9">
        <v>0</v>
      </c>
      <c r="I944" s="9"/>
      <c r="J944" s="9">
        <v>0</v>
      </c>
      <c r="K944" s="10"/>
    </row>
    <row r="945" spans="1:11" x14ac:dyDescent="0.25">
      <c r="A945" s="7"/>
      <c r="B945" s="4" t="s">
        <v>8</v>
      </c>
      <c r="C945" s="21">
        <v>30</v>
      </c>
      <c r="D945" s="45">
        <v>30</v>
      </c>
      <c r="E945" s="9">
        <v>100</v>
      </c>
      <c r="F945" s="9">
        <v>0</v>
      </c>
      <c r="G945" s="9"/>
      <c r="H945" s="9">
        <v>0</v>
      </c>
      <c r="I945" s="9"/>
      <c r="J945" s="9">
        <v>0</v>
      </c>
      <c r="K945" s="10"/>
    </row>
    <row r="946" spans="1:11" ht="44.25" customHeight="1" x14ac:dyDescent="0.25">
      <c r="A946" s="46" t="s">
        <v>64</v>
      </c>
      <c r="B946" s="27" t="s">
        <v>89</v>
      </c>
      <c r="C946" s="41">
        <f>C947+C948+C949+C950+C951</f>
        <v>250</v>
      </c>
      <c r="D946" s="41">
        <f>D947+D948+D949+D950+D951</f>
        <v>250</v>
      </c>
      <c r="E946" s="29">
        <v>100</v>
      </c>
      <c r="F946" s="42">
        <f>F947+F948+F949+F950+F951</f>
        <v>0</v>
      </c>
      <c r="G946" s="29"/>
      <c r="H946" s="42">
        <f>H947+H948+H949+H950+H951</f>
        <v>0</v>
      </c>
      <c r="I946" s="29"/>
      <c r="J946" s="42">
        <f>J947+J948+J949+J950+J951</f>
        <v>0</v>
      </c>
      <c r="K946" s="30"/>
    </row>
    <row r="947" spans="1:11" hidden="1" x14ac:dyDescent="0.25">
      <c r="A947" s="7"/>
      <c r="B947" s="4" t="s">
        <v>4</v>
      </c>
      <c r="C947" s="4">
        <v>0</v>
      </c>
      <c r="D947" s="43">
        <v>0</v>
      </c>
      <c r="E947" s="9"/>
      <c r="F947" s="9">
        <v>0</v>
      </c>
      <c r="G947" s="9"/>
      <c r="H947" s="9">
        <v>0</v>
      </c>
      <c r="I947" s="9"/>
      <c r="J947" s="9">
        <v>0</v>
      </c>
      <c r="K947" s="10"/>
    </row>
    <row r="948" spans="1:11" hidden="1" x14ac:dyDescent="0.25">
      <c r="A948" s="7"/>
      <c r="B948" s="4" t="s">
        <v>5</v>
      </c>
      <c r="C948" s="4">
        <v>0</v>
      </c>
      <c r="D948" s="43">
        <v>0</v>
      </c>
      <c r="E948" s="9"/>
      <c r="F948" s="9">
        <v>0</v>
      </c>
      <c r="G948" s="9"/>
      <c r="H948" s="9">
        <v>0</v>
      </c>
      <c r="I948" s="9"/>
      <c r="J948" s="9">
        <v>0</v>
      </c>
      <c r="K948" s="10"/>
    </row>
    <row r="949" spans="1:11" hidden="1" x14ac:dyDescent="0.25">
      <c r="A949" s="7"/>
      <c r="B949" s="4" t="s">
        <v>6</v>
      </c>
      <c r="C949" s="4">
        <v>0</v>
      </c>
      <c r="D949" s="43">
        <v>0</v>
      </c>
      <c r="E949" s="9"/>
      <c r="F949" s="9">
        <v>0</v>
      </c>
      <c r="G949" s="9"/>
      <c r="H949" s="9">
        <v>0</v>
      </c>
      <c r="I949" s="9"/>
      <c r="J949" s="9">
        <v>0</v>
      </c>
      <c r="K949" s="10"/>
    </row>
    <row r="950" spans="1:11" hidden="1" x14ac:dyDescent="0.25">
      <c r="A950" s="7"/>
      <c r="B950" s="4" t="s">
        <v>7</v>
      </c>
      <c r="C950" s="4">
        <v>0</v>
      </c>
      <c r="D950" s="43">
        <v>0</v>
      </c>
      <c r="E950" s="9"/>
      <c r="F950" s="9">
        <v>0</v>
      </c>
      <c r="G950" s="9"/>
      <c r="H950" s="9">
        <v>0</v>
      </c>
      <c r="I950" s="9"/>
      <c r="J950" s="9">
        <v>0</v>
      </c>
      <c r="K950" s="10"/>
    </row>
    <row r="951" spans="1:11" x14ac:dyDescent="0.25">
      <c r="A951" s="7"/>
      <c r="B951" s="4" t="s">
        <v>8</v>
      </c>
      <c r="C951" s="21">
        <v>250</v>
      </c>
      <c r="D951" s="45">
        <v>250</v>
      </c>
      <c r="E951" s="9">
        <v>100</v>
      </c>
      <c r="F951" s="9">
        <v>0</v>
      </c>
      <c r="G951" s="9"/>
      <c r="H951" s="9">
        <v>0</v>
      </c>
      <c r="I951" s="9"/>
      <c r="J951" s="9">
        <v>0</v>
      </c>
      <c r="K951" s="10"/>
    </row>
    <row r="952" spans="1:11" ht="28.5" customHeight="1" x14ac:dyDescent="0.25">
      <c r="A952" s="46" t="s">
        <v>65</v>
      </c>
      <c r="B952" s="27" t="s">
        <v>90</v>
      </c>
      <c r="C952" s="41">
        <f>C953+C954+C955+C956+C957</f>
        <v>100</v>
      </c>
      <c r="D952" s="41">
        <f>D953+D954+D955+D956+D957</f>
        <v>100</v>
      </c>
      <c r="E952" s="29">
        <v>100</v>
      </c>
      <c r="F952" s="42">
        <f>F953+F954+F955+F956+F957</f>
        <v>0</v>
      </c>
      <c r="G952" s="29"/>
      <c r="H952" s="42">
        <f>H953+H954+H955+H956+H957</f>
        <v>0</v>
      </c>
      <c r="I952" s="29"/>
      <c r="J952" s="42">
        <f>J953+J954+J955+J956+J957</f>
        <v>0</v>
      </c>
      <c r="K952" s="30"/>
    </row>
    <row r="953" spans="1:11" hidden="1" x14ac:dyDescent="0.25">
      <c r="A953" s="7"/>
      <c r="B953" s="4" t="s">
        <v>4</v>
      </c>
      <c r="C953" s="4">
        <v>0</v>
      </c>
      <c r="D953" s="43">
        <v>0</v>
      </c>
      <c r="E953" s="9"/>
      <c r="F953" s="9">
        <v>0</v>
      </c>
      <c r="G953" s="9"/>
      <c r="H953" s="9">
        <v>0</v>
      </c>
      <c r="I953" s="9"/>
      <c r="J953" s="9">
        <v>0</v>
      </c>
      <c r="K953" s="10"/>
    </row>
    <row r="954" spans="1:11" hidden="1" x14ac:dyDescent="0.25">
      <c r="A954" s="7"/>
      <c r="B954" s="4" t="s">
        <v>5</v>
      </c>
      <c r="C954" s="4">
        <v>0</v>
      </c>
      <c r="D954" s="43">
        <v>0</v>
      </c>
      <c r="E954" s="9"/>
      <c r="F954" s="9">
        <v>0</v>
      </c>
      <c r="G954" s="9"/>
      <c r="H954" s="9">
        <v>0</v>
      </c>
      <c r="I954" s="9"/>
      <c r="J954" s="9">
        <v>0</v>
      </c>
      <c r="K954" s="10"/>
    </row>
    <row r="955" spans="1:11" hidden="1" x14ac:dyDescent="0.25">
      <c r="A955" s="7"/>
      <c r="B955" s="4" t="s">
        <v>6</v>
      </c>
      <c r="C955" s="4">
        <v>0</v>
      </c>
      <c r="D955" s="43">
        <v>0</v>
      </c>
      <c r="E955" s="9"/>
      <c r="F955" s="9">
        <v>0</v>
      </c>
      <c r="G955" s="9"/>
      <c r="H955" s="9">
        <v>0</v>
      </c>
      <c r="I955" s="9"/>
      <c r="J955" s="9">
        <v>0</v>
      </c>
      <c r="K955" s="10"/>
    </row>
    <row r="956" spans="1:11" hidden="1" x14ac:dyDescent="0.25">
      <c r="A956" s="7"/>
      <c r="B956" s="4" t="s">
        <v>7</v>
      </c>
      <c r="C956" s="4">
        <v>0</v>
      </c>
      <c r="D956" s="43">
        <v>0</v>
      </c>
      <c r="E956" s="9"/>
      <c r="F956" s="9">
        <v>0</v>
      </c>
      <c r="G956" s="9"/>
      <c r="H956" s="9">
        <v>0</v>
      </c>
      <c r="I956" s="9"/>
      <c r="J956" s="9">
        <v>0</v>
      </c>
      <c r="K956" s="10"/>
    </row>
    <row r="957" spans="1:11" x14ac:dyDescent="0.25">
      <c r="A957" s="7"/>
      <c r="B957" s="4" t="s">
        <v>8</v>
      </c>
      <c r="C957" s="21">
        <v>100</v>
      </c>
      <c r="D957" s="45">
        <v>100</v>
      </c>
      <c r="E957" s="9">
        <v>100</v>
      </c>
      <c r="F957" s="9">
        <v>0</v>
      </c>
      <c r="G957" s="9"/>
      <c r="H957" s="9">
        <v>0</v>
      </c>
      <c r="I957" s="9"/>
      <c r="J957" s="9">
        <v>0</v>
      </c>
      <c r="K957" s="10"/>
    </row>
    <row r="958" spans="1:11" ht="29.25" customHeight="1" x14ac:dyDescent="0.25">
      <c r="A958" s="46" t="s">
        <v>66</v>
      </c>
      <c r="B958" s="27" t="s">
        <v>91</v>
      </c>
      <c r="C958" s="41">
        <f>C959+C960+C961+C962+C963</f>
        <v>50</v>
      </c>
      <c r="D958" s="41">
        <f>D959+D960+D961+D962+D963</f>
        <v>50</v>
      </c>
      <c r="E958" s="29">
        <v>100</v>
      </c>
      <c r="F958" s="42">
        <f>F959+F960+F961+F962+F963</f>
        <v>0</v>
      </c>
      <c r="G958" s="29"/>
      <c r="H958" s="42">
        <f>H959+H960+H961+H962+H963</f>
        <v>0</v>
      </c>
      <c r="I958" s="29"/>
      <c r="J958" s="42">
        <f>J959+J960+J961+J962+J963</f>
        <v>0</v>
      </c>
      <c r="K958" s="30"/>
    </row>
    <row r="959" spans="1:11" hidden="1" x14ac:dyDescent="0.25">
      <c r="A959" s="7"/>
      <c r="B959" s="4" t="s">
        <v>4</v>
      </c>
      <c r="C959" s="4">
        <v>0</v>
      </c>
      <c r="D959" s="43">
        <v>0</v>
      </c>
      <c r="E959" s="9"/>
      <c r="F959" s="9">
        <v>0</v>
      </c>
      <c r="G959" s="9"/>
      <c r="H959" s="9">
        <v>0</v>
      </c>
      <c r="I959" s="9"/>
      <c r="J959" s="9">
        <v>0</v>
      </c>
      <c r="K959" s="10"/>
    </row>
    <row r="960" spans="1:11" hidden="1" x14ac:dyDescent="0.25">
      <c r="A960" s="7"/>
      <c r="B960" s="4" t="s">
        <v>5</v>
      </c>
      <c r="C960" s="4">
        <v>0</v>
      </c>
      <c r="D960" s="43">
        <v>0</v>
      </c>
      <c r="E960" s="9"/>
      <c r="F960" s="9">
        <v>0</v>
      </c>
      <c r="G960" s="9"/>
      <c r="H960" s="9">
        <v>0</v>
      </c>
      <c r="I960" s="9"/>
      <c r="J960" s="9">
        <v>0</v>
      </c>
      <c r="K960" s="10"/>
    </row>
    <row r="961" spans="1:11" hidden="1" x14ac:dyDescent="0.25">
      <c r="A961" s="7"/>
      <c r="B961" s="4" t="s">
        <v>6</v>
      </c>
      <c r="C961" s="4">
        <v>0</v>
      </c>
      <c r="D961" s="43">
        <v>0</v>
      </c>
      <c r="E961" s="9"/>
      <c r="F961" s="9">
        <v>0</v>
      </c>
      <c r="G961" s="9"/>
      <c r="H961" s="9">
        <v>0</v>
      </c>
      <c r="I961" s="9"/>
      <c r="J961" s="9">
        <v>0</v>
      </c>
      <c r="K961" s="10"/>
    </row>
    <row r="962" spans="1:11" hidden="1" x14ac:dyDescent="0.25">
      <c r="A962" s="7"/>
      <c r="B962" s="4" t="s">
        <v>7</v>
      </c>
      <c r="C962" s="4">
        <v>0</v>
      </c>
      <c r="D962" s="43">
        <v>0</v>
      </c>
      <c r="E962" s="9"/>
      <c r="F962" s="9">
        <v>0</v>
      </c>
      <c r="G962" s="9"/>
      <c r="H962" s="9">
        <v>0</v>
      </c>
      <c r="I962" s="9"/>
      <c r="J962" s="9">
        <v>0</v>
      </c>
      <c r="K962" s="10"/>
    </row>
    <row r="963" spans="1:11" x14ac:dyDescent="0.25">
      <c r="A963" s="7"/>
      <c r="B963" s="4" t="s">
        <v>8</v>
      </c>
      <c r="C963" s="21">
        <v>50</v>
      </c>
      <c r="D963" s="45">
        <v>50</v>
      </c>
      <c r="E963" s="9">
        <v>100</v>
      </c>
      <c r="F963" s="9">
        <v>0</v>
      </c>
      <c r="G963" s="9"/>
      <c r="H963" s="9">
        <v>0</v>
      </c>
      <c r="I963" s="9"/>
      <c r="J963" s="9">
        <v>0</v>
      </c>
      <c r="K963" s="10"/>
    </row>
    <row r="964" spans="1:11" ht="44.25" customHeight="1" x14ac:dyDescent="0.25">
      <c r="A964" s="46" t="s">
        <v>87</v>
      </c>
      <c r="B964" s="27" t="s">
        <v>92</v>
      </c>
      <c r="C964" s="41">
        <f>C965+C966+C967+C968+C969</f>
        <v>50</v>
      </c>
      <c r="D964" s="41">
        <f>D965+D966+D967+D968+D969</f>
        <v>50</v>
      </c>
      <c r="E964" s="29">
        <v>100</v>
      </c>
      <c r="F964" s="42">
        <f>F965+F966+F967+F968+F969</f>
        <v>0</v>
      </c>
      <c r="G964" s="29"/>
      <c r="H964" s="42">
        <f>H965+H966+H967+H968+H969</f>
        <v>0</v>
      </c>
      <c r="I964" s="29"/>
      <c r="J964" s="42">
        <f>J965+J966+J967+J968+J969</f>
        <v>0</v>
      </c>
      <c r="K964" s="30"/>
    </row>
    <row r="965" spans="1:11" hidden="1" x14ac:dyDescent="0.25">
      <c r="A965" s="7"/>
      <c r="B965" s="4" t="s">
        <v>4</v>
      </c>
      <c r="C965" s="4">
        <v>0</v>
      </c>
      <c r="D965" s="43">
        <v>0</v>
      </c>
      <c r="E965" s="9"/>
      <c r="F965" s="9">
        <v>0</v>
      </c>
      <c r="G965" s="9"/>
      <c r="H965" s="9">
        <v>0</v>
      </c>
      <c r="I965" s="9"/>
      <c r="J965" s="9">
        <v>0</v>
      </c>
      <c r="K965" s="10"/>
    </row>
    <row r="966" spans="1:11" hidden="1" x14ac:dyDescent="0.25">
      <c r="A966" s="7"/>
      <c r="B966" s="4" t="s">
        <v>5</v>
      </c>
      <c r="C966" s="4">
        <v>0</v>
      </c>
      <c r="D966" s="43">
        <v>0</v>
      </c>
      <c r="E966" s="9"/>
      <c r="F966" s="9">
        <v>0</v>
      </c>
      <c r="G966" s="9"/>
      <c r="H966" s="9">
        <v>0</v>
      </c>
      <c r="I966" s="9"/>
      <c r="J966" s="9">
        <v>0</v>
      </c>
      <c r="K966" s="10"/>
    </row>
    <row r="967" spans="1:11" hidden="1" x14ac:dyDescent="0.25">
      <c r="A967" s="7"/>
      <c r="B967" s="4" t="s">
        <v>6</v>
      </c>
      <c r="C967" s="4">
        <v>0</v>
      </c>
      <c r="D967" s="43">
        <v>0</v>
      </c>
      <c r="E967" s="9"/>
      <c r="F967" s="9">
        <v>0</v>
      </c>
      <c r="G967" s="9"/>
      <c r="H967" s="9">
        <v>0</v>
      </c>
      <c r="I967" s="9"/>
      <c r="J967" s="9">
        <v>0</v>
      </c>
      <c r="K967" s="10"/>
    </row>
    <row r="968" spans="1:11" hidden="1" x14ac:dyDescent="0.25">
      <c r="A968" s="7"/>
      <c r="B968" s="4" t="s">
        <v>7</v>
      </c>
      <c r="C968" s="4">
        <v>0</v>
      </c>
      <c r="D968" s="43">
        <v>0</v>
      </c>
      <c r="E968" s="9"/>
      <c r="F968" s="9">
        <v>0</v>
      </c>
      <c r="G968" s="9"/>
      <c r="H968" s="9">
        <v>0</v>
      </c>
      <c r="I968" s="9"/>
      <c r="J968" s="9">
        <v>0</v>
      </c>
      <c r="K968" s="10"/>
    </row>
    <row r="969" spans="1:11" x14ac:dyDescent="0.25">
      <c r="A969" s="7"/>
      <c r="B969" s="4" t="s">
        <v>8</v>
      </c>
      <c r="C969" s="21">
        <v>50</v>
      </c>
      <c r="D969" s="45">
        <v>50</v>
      </c>
      <c r="E969" s="9">
        <v>100</v>
      </c>
      <c r="F969" s="9">
        <v>0</v>
      </c>
      <c r="G969" s="9"/>
      <c r="H969" s="9">
        <v>0</v>
      </c>
      <c r="I969" s="9"/>
      <c r="J969" s="9">
        <v>0</v>
      </c>
      <c r="K969" s="10"/>
    </row>
    <row r="970" spans="1:11" ht="43.5" customHeight="1" x14ac:dyDescent="0.25">
      <c r="A970" s="46" t="s">
        <v>88</v>
      </c>
      <c r="B970" s="27" t="s">
        <v>93</v>
      </c>
      <c r="C970" s="41">
        <f>C971+C972+C973+C974+C975</f>
        <v>1250</v>
      </c>
      <c r="D970" s="41">
        <f>D971+D972+D973+D974+D975</f>
        <v>1250</v>
      </c>
      <c r="E970" s="29">
        <v>100</v>
      </c>
      <c r="F970" s="42">
        <f>F971+F972+F973+F974+F975</f>
        <v>0</v>
      </c>
      <c r="G970" s="29"/>
      <c r="H970" s="42">
        <f>H971+H972+H973+H974+H975</f>
        <v>0</v>
      </c>
      <c r="I970" s="29"/>
      <c r="J970" s="42">
        <f>J971+J972+J973+J974+J975</f>
        <v>0</v>
      </c>
      <c r="K970" s="30"/>
    </row>
    <row r="971" spans="1:11" hidden="1" x14ac:dyDescent="0.25">
      <c r="A971" s="7"/>
      <c r="B971" s="4" t="s">
        <v>4</v>
      </c>
      <c r="C971" s="4">
        <v>0</v>
      </c>
      <c r="D971" s="43">
        <v>0</v>
      </c>
      <c r="E971" s="9"/>
      <c r="F971" s="9">
        <v>0</v>
      </c>
      <c r="G971" s="9"/>
      <c r="H971" s="9">
        <v>0</v>
      </c>
      <c r="I971" s="9"/>
      <c r="J971" s="9">
        <v>0</v>
      </c>
      <c r="K971" s="10"/>
    </row>
    <row r="972" spans="1:11" hidden="1" x14ac:dyDescent="0.25">
      <c r="A972" s="7"/>
      <c r="B972" s="4" t="s">
        <v>5</v>
      </c>
      <c r="C972" s="4">
        <v>0</v>
      </c>
      <c r="D972" s="43">
        <v>0</v>
      </c>
      <c r="E972" s="9"/>
      <c r="F972" s="9">
        <v>0</v>
      </c>
      <c r="G972" s="9"/>
      <c r="H972" s="9">
        <v>0</v>
      </c>
      <c r="I972" s="9"/>
      <c r="J972" s="9">
        <v>0</v>
      </c>
      <c r="K972" s="10"/>
    </row>
    <row r="973" spans="1:11" hidden="1" x14ac:dyDescent="0.25">
      <c r="A973" s="7"/>
      <c r="B973" s="4" t="s">
        <v>6</v>
      </c>
      <c r="C973" s="4">
        <v>0</v>
      </c>
      <c r="D973" s="43">
        <v>0</v>
      </c>
      <c r="E973" s="9"/>
      <c r="F973" s="9">
        <v>0</v>
      </c>
      <c r="G973" s="9"/>
      <c r="H973" s="9">
        <v>0</v>
      </c>
      <c r="I973" s="9"/>
      <c r="J973" s="9">
        <v>0</v>
      </c>
      <c r="K973" s="10"/>
    </row>
    <row r="974" spans="1:11" hidden="1" x14ac:dyDescent="0.25">
      <c r="A974" s="7"/>
      <c r="B974" s="4" t="s">
        <v>7</v>
      </c>
      <c r="C974" s="4">
        <v>0</v>
      </c>
      <c r="D974" s="43">
        <v>0</v>
      </c>
      <c r="E974" s="9"/>
      <c r="F974" s="9">
        <v>0</v>
      </c>
      <c r="G974" s="9"/>
      <c r="H974" s="9">
        <v>0</v>
      </c>
      <c r="I974" s="9"/>
      <c r="J974" s="9">
        <v>0</v>
      </c>
      <c r="K974" s="10"/>
    </row>
    <row r="975" spans="1:11" x14ac:dyDescent="0.25">
      <c r="A975" s="7"/>
      <c r="B975" s="4" t="s">
        <v>8</v>
      </c>
      <c r="C975" s="21">
        <v>1250</v>
      </c>
      <c r="D975" s="45">
        <v>1250</v>
      </c>
      <c r="E975" s="9">
        <v>100</v>
      </c>
      <c r="F975" s="9">
        <v>0</v>
      </c>
      <c r="G975" s="9"/>
      <c r="H975" s="9">
        <v>0</v>
      </c>
      <c r="I975" s="9"/>
      <c r="J975" s="9">
        <v>0</v>
      </c>
      <c r="K975" s="10"/>
    </row>
    <row r="976" spans="1:11" ht="28.5" customHeight="1" x14ac:dyDescent="0.25">
      <c r="A976" s="48" t="s">
        <v>94</v>
      </c>
      <c r="B976" s="27" t="s">
        <v>96</v>
      </c>
      <c r="C976" s="41">
        <f>C977+C978+C979+C980+C981</f>
        <v>150</v>
      </c>
      <c r="D976" s="41">
        <f>D977+D978+D979+D980+D981</f>
        <v>150</v>
      </c>
      <c r="E976" s="29">
        <v>100</v>
      </c>
      <c r="F976" s="42">
        <f>F977+F978+F979+F980+F981</f>
        <v>0</v>
      </c>
      <c r="G976" s="29"/>
      <c r="H976" s="42">
        <f>H977+H978+H979+H980+H981</f>
        <v>0</v>
      </c>
      <c r="I976" s="29"/>
      <c r="J976" s="42">
        <f>J977+J978+J979+J980+J981</f>
        <v>0</v>
      </c>
      <c r="K976" s="30"/>
    </row>
    <row r="977" spans="1:11" hidden="1" x14ac:dyDescent="0.25">
      <c r="A977" s="47"/>
      <c r="B977" s="4" t="s">
        <v>4</v>
      </c>
      <c r="C977" s="4">
        <v>0</v>
      </c>
      <c r="D977" s="43">
        <v>0</v>
      </c>
      <c r="E977" s="9"/>
      <c r="F977" s="9">
        <v>0</v>
      </c>
      <c r="G977" s="9"/>
      <c r="H977" s="9">
        <v>0</v>
      </c>
      <c r="I977" s="9"/>
      <c r="J977" s="9">
        <v>0</v>
      </c>
      <c r="K977" s="10"/>
    </row>
    <row r="978" spans="1:11" hidden="1" x14ac:dyDescent="0.25">
      <c r="A978" s="47"/>
      <c r="B978" s="4" t="s">
        <v>5</v>
      </c>
      <c r="C978" s="4">
        <v>0</v>
      </c>
      <c r="D978" s="43">
        <v>0</v>
      </c>
      <c r="E978" s="9"/>
      <c r="F978" s="9">
        <v>0</v>
      </c>
      <c r="G978" s="9"/>
      <c r="H978" s="9">
        <v>0</v>
      </c>
      <c r="I978" s="9"/>
      <c r="J978" s="9">
        <v>0</v>
      </c>
      <c r="K978" s="10"/>
    </row>
    <row r="979" spans="1:11" hidden="1" x14ac:dyDescent="0.25">
      <c r="A979" s="47"/>
      <c r="B979" s="4" t="s">
        <v>6</v>
      </c>
      <c r="C979" s="4">
        <v>0</v>
      </c>
      <c r="D979" s="43">
        <v>0</v>
      </c>
      <c r="E979" s="9"/>
      <c r="F979" s="9">
        <v>0</v>
      </c>
      <c r="G979" s="9"/>
      <c r="H979" s="9">
        <v>0</v>
      </c>
      <c r="I979" s="9"/>
      <c r="J979" s="9">
        <v>0</v>
      </c>
      <c r="K979" s="10"/>
    </row>
    <row r="980" spans="1:11" hidden="1" x14ac:dyDescent="0.25">
      <c r="A980" s="47"/>
      <c r="B980" s="4" t="s">
        <v>7</v>
      </c>
      <c r="C980" s="4">
        <v>0</v>
      </c>
      <c r="D980" s="43">
        <v>0</v>
      </c>
      <c r="E980" s="9"/>
      <c r="F980" s="9">
        <v>0</v>
      </c>
      <c r="G980" s="9"/>
      <c r="H980" s="9">
        <v>0</v>
      </c>
      <c r="I980" s="9"/>
      <c r="J980" s="9">
        <v>0</v>
      </c>
      <c r="K980" s="10"/>
    </row>
    <row r="981" spans="1:11" x14ac:dyDescent="0.25">
      <c r="A981" s="47"/>
      <c r="B981" s="4" t="s">
        <v>8</v>
      </c>
      <c r="C981" s="21">
        <v>150</v>
      </c>
      <c r="D981" s="45">
        <v>150</v>
      </c>
      <c r="E981" s="9">
        <v>100</v>
      </c>
      <c r="F981" s="9">
        <v>0</v>
      </c>
      <c r="G981" s="9"/>
      <c r="H981" s="9">
        <v>0</v>
      </c>
      <c r="I981" s="9"/>
      <c r="J981" s="9">
        <v>0</v>
      </c>
      <c r="K981" s="10"/>
    </row>
    <row r="982" spans="1:11" ht="28.5" customHeight="1" x14ac:dyDescent="0.25">
      <c r="A982" s="48" t="s">
        <v>95</v>
      </c>
      <c r="B982" s="27" t="s">
        <v>97</v>
      </c>
      <c r="C982" s="41">
        <f>C983+C984+C985+C986+C987</f>
        <v>30</v>
      </c>
      <c r="D982" s="41">
        <f>D983+D984+D985+D986+D987</f>
        <v>30</v>
      </c>
      <c r="E982" s="29">
        <v>100</v>
      </c>
      <c r="F982" s="42">
        <f>F983+F984+F985+F986+F987</f>
        <v>0</v>
      </c>
      <c r="G982" s="29"/>
      <c r="H982" s="42">
        <f>H983+H984+H985+H986+H987</f>
        <v>0</v>
      </c>
      <c r="I982" s="29"/>
      <c r="J982" s="42">
        <f>J983+J984+J985+J986+J987</f>
        <v>0</v>
      </c>
      <c r="K982" s="30"/>
    </row>
    <row r="983" spans="1:11" hidden="1" x14ac:dyDescent="0.25">
      <c r="A983" s="7"/>
      <c r="B983" s="4" t="s">
        <v>4</v>
      </c>
      <c r="C983" s="4">
        <v>0</v>
      </c>
      <c r="D983" s="43">
        <v>0</v>
      </c>
      <c r="E983" s="9"/>
      <c r="F983" s="9">
        <v>0</v>
      </c>
      <c r="G983" s="9"/>
      <c r="H983" s="9">
        <v>0</v>
      </c>
      <c r="I983" s="9"/>
      <c r="J983" s="9">
        <v>0</v>
      </c>
      <c r="K983" s="10"/>
    </row>
    <row r="984" spans="1:11" hidden="1" x14ac:dyDescent="0.25">
      <c r="A984" s="7"/>
      <c r="B984" s="4" t="s">
        <v>5</v>
      </c>
      <c r="C984" s="4">
        <v>0</v>
      </c>
      <c r="D984" s="43">
        <v>0</v>
      </c>
      <c r="E984" s="9"/>
      <c r="F984" s="9">
        <v>0</v>
      </c>
      <c r="G984" s="9"/>
      <c r="H984" s="9">
        <v>0</v>
      </c>
      <c r="I984" s="9"/>
      <c r="J984" s="9">
        <v>0</v>
      </c>
      <c r="K984" s="10"/>
    </row>
    <row r="985" spans="1:11" hidden="1" x14ac:dyDescent="0.25">
      <c r="A985" s="7"/>
      <c r="B985" s="4" t="s">
        <v>6</v>
      </c>
      <c r="C985" s="4">
        <v>0</v>
      </c>
      <c r="D985" s="43">
        <v>0</v>
      </c>
      <c r="E985" s="9"/>
      <c r="F985" s="9">
        <v>0</v>
      </c>
      <c r="G985" s="9"/>
      <c r="H985" s="9">
        <v>0</v>
      </c>
      <c r="I985" s="9"/>
      <c r="J985" s="9">
        <v>0</v>
      </c>
      <c r="K985" s="10"/>
    </row>
    <row r="986" spans="1:11" hidden="1" x14ac:dyDescent="0.25">
      <c r="A986" s="7"/>
      <c r="B986" s="4" t="s">
        <v>7</v>
      </c>
      <c r="C986" s="4">
        <v>0</v>
      </c>
      <c r="D986" s="43">
        <v>0</v>
      </c>
      <c r="E986" s="9"/>
      <c r="F986" s="9">
        <v>0</v>
      </c>
      <c r="G986" s="9"/>
      <c r="H986" s="9">
        <v>0</v>
      </c>
      <c r="I986" s="9"/>
      <c r="J986" s="9">
        <v>0</v>
      </c>
      <c r="K986" s="10"/>
    </row>
    <row r="987" spans="1:11" x14ac:dyDescent="0.25">
      <c r="A987" s="7"/>
      <c r="B987" s="4" t="s">
        <v>8</v>
      </c>
      <c r="C987" s="21">
        <v>30</v>
      </c>
      <c r="D987" s="45">
        <v>30</v>
      </c>
      <c r="E987" s="9">
        <v>100</v>
      </c>
      <c r="F987" s="9">
        <v>0</v>
      </c>
      <c r="G987" s="9"/>
      <c r="H987" s="9">
        <v>0</v>
      </c>
      <c r="I987" s="9"/>
      <c r="J987" s="9">
        <v>0</v>
      </c>
      <c r="K987" s="10"/>
    </row>
    <row r="988" spans="1:11" ht="28.5" customHeight="1" x14ac:dyDescent="0.25">
      <c r="A988" s="46" t="s">
        <v>98</v>
      </c>
      <c r="B988" s="27" t="s">
        <v>101</v>
      </c>
      <c r="C988" s="41">
        <f>C989+C990+C991+C992+C993</f>
        <v>65</v>
      </c>
      <c r="D988" s="41">
        <f>D989+D990+D991+D992+D993</f>
        <v>65</v>
      </c>
      <c r="E988" s="29">
        <v>100</v>
      </c>
      <c r="F988" s="42">
        <f>F989+F990+F991+F992+F993</f>
        <v>0</v>
      </c>
      <c r="G988" s="29"/>
      <c r="H988" s="42">
        <f>H989+H990+H991+H992+H993</f>
        <v>0</v>
      </c>
      <c r="I988" s="29"/>
      <c r="J988" s="42">
        <f>J989+J990+J991+J992+J993</f>
        <v>0</v>
      </c>
      <c r="K988" s="30"/>
    </row>
    <row r="989" spans="1:11" hidden="1" x14ac:dyDescent="0.25">
      <c r="A989" s="7"/>
      <c r="B989" s="4" t="s">
        <v>4</v>
      </c>
      <c r="C989" s="4">
        <v>0</v>
      </c>
      <c r="D989" s="43">
        <v>0</v>
      </c>
      <c r="E989" s="9"/>
      <c r="F989" s="9">
        <v>0</v>
      </c>
      <c r="G989" s="9"/>
      <c r="H989" s="9">
        <v>0</v>
      </c>
      <c r="I989" s="9"/>
      <c r="J989" s="9">
        <v>0</v>
      </c>
      <c r="K989" s="10"/>
    </row>
    <row r="990" spans="1:11" hidden="1" x14ac:dyDescent="0.25">
      <c r="A990" s="7"/>
      <c r="B990" s="4" t="s">
        <v>5</v>
      </c>
      <c r="C990" s="4">
        <v>0</v>
      </c>
      <c r="D990" s="43">
        <v>0</v>
      </c>
      <c r="E990" s="9"/>
      <c r="F990" s="9">
        <v>0</v>
      </c>
      <c r="G990" s="9"/>
      <c r="H990" s="9">
        <v>0</v>
      </c>
      <c r="I990" s="9"/>
      <c r="J990" s="9">
        <v>0</v>
      </c>
      <c r="K990" s="10"/>
    </row>
    <row r="991" spans="1:11" hidden="1" x14ac:dyDescent="0.25">
      <c r="A991" s="7"/>
      <c r="B991" s="4" t="s">
        <v>6</v>
      </c>
      <c r="C991" s="4">
        <v>0</v>
      </c>
      <c r="D991" s="43">
        <v>0</v>
      </c>
      <c r="E991" s="9"/>
      <c r="F991" s="9">
        <v>0</v>
      </c>
      <c r="G991" s="9"/>
      <c r="H991" s="9">
        <v>0</v>
      </c>
      <c r="I991" s="9"/>
      <c r="J991" s="9">
        <v>0</v>
      </c>
      <c r="K991" s="10"/>
    </row>
    <row r="992" spans="1:11" hidden="1" x14ac:dyDescent="0.25">
      <c r="A992" s="7"/>
      <c r="B992" s="4" t="s">
        <v>7</v>
      </c>
      <c r="C992" s="4">
        <v>0</v>
      </c>
      <c r="D992" s="43">
        <v>0</v>
      </c>
      <c r="E992" s="9"/>
      <c r="F992" s="9">
        <v>0</v>
      </c>
      <c r="G992" s="9"/>
      <c r="H992" s="9">
        <v>0</v>
      </c>
      <c r="I992" s="9"/>
      <c r="J992" s="9">
        <v>0</v>
      </c>
      <c r="K992" s="10"/>
    </row>
    <row r="993" spans="1:11" x14ac:dyDescent="0.25">
      <c r="A993" s="7"/>
      <c r="B993" s="4" t="s">
        <v>8</v>
      </c>
      <c r="C993" s="21">
        <v>65</v>
      </c>
      <c r="D993" s="45">
        <v>65</v>
      </c>
      <c r="E993" s="9">
        <v>100</v>
      </c>
      <c r="F993" s="9">
        <v>0</v>
      </c>
      <c r="G993" s="9"/>
      <c r="H993" s="9">
        <v>0</v>
      </c>
      <c r="I993" s="9"/>
      <c r="J993" s="9">
        <v>0</v>
      </c>
      <c r="K993" s="10"/>
    </row>
    <row r="994" spans="1:11" ht="29.25" customHeight="1" x14ac:dyDescent="0.25">
      <c r="A994" s="46" t="s">
        <v>99</v>
      </c>
      <c r="B994" s="27" t="s">
        <v>102</v>
      </c>
      <c r="C994" s="41">
        <f>C995+C996+C997+C998+C999</f>
        <v>130</v>
      </c>
      <c r="D994" s="41">
        <f>D995+D996+D997+D998+D999</f>
        <v>130</v>
      </c>
      <c r="E994" s="29">
        <v>100</v>
      </c>
      <c r="F994" s="42">
        <f>F995+F996+F997+F998+F999</f>
        <v>0</v>
      </c>
      <c r="G994" s="29"/>
      <c r="H994" s="42">
        <f>H995+H996+H997+H998+H999</f>
        <v>0</v>
      </c>
      <c r="I994" s="29"/>
      <c r="J994" s="42">
        <f>J995+J996+J997+J998+J999</f>
        <v>0</v>
      </c>
      <c r="K994" s="30"/>
    </row>
    <row r="995" spans="1:11" hidden="1" x14ac:dyDescent="0.25">
      <c r="A995" s="7"/>
      <c r="B995" s="4" t="s">
        <v>4</v>
      </c>
      <c r="C995" s="4">
        <v>0</v>
      </c>
      <c r="D995" s="43">
        <v>0</v>
      </c>
      <c r="E995" s="9"/>
      <c r="F995" s="9">
        <v>0</v>
      </c>
      <c r="G995" s="9"/>
      <c r="H995" s="9">
        <v>0</v>
      </c>
      <c r="I995" s="9"/>
      <c r="J995" s="9">
        <v>0</v>
      </c>
      <c r="K995" s="10"/>
    </row>
    <row r="996" spans="1:11" hidden="1" x14ac:dyDescent="0.25">
      <c r="A996" s="7"/>
      <c r="B996" s="4" t="s">
        <v>5</v>
      </c>
      <c r="C996" s="4">
        <v>0</v>
      </c>
      <c r="D996" s="43">
        <v>0</v>
      </c>
      <c r="E996" s="9"/>
      <c r="F996" s="9">
        <v>0</v>
      </c>
      <c r="G996" s="9"/>
      <c r="H996" s="9">
        <v>0</v>
      </c>
      <c r="I996" s="9"/>
      <c r="J996" s="9">
        <v>0</v>
      </c>
      <c r="K996" s="10"/>
    </row>
    <row r="997" spans="1:11" hidden="1" x14ac:dyDescent="0.25">
      <c r="A997" s="7"/>
      <c r="B997" s="4" t="s">
        <v>6</v>
      </c>
      <c r="C997" s="4">
        <v>0</v>
      </c>
      <c r="D997" s="43">
        <v>0</v>
      </c>
      <c r="E997" s="9"/>
      <c r="F997" s="9">
        <v>0</v>
      </c>
      <c r="G997" s="9"/>
      <c r="H997" s="9">
        <v>0</v>
      </c>
      <c r="I997" s="9"/>
      <c r="J997" s="9">
        <v>0</v>
      </c>
      <c r="K997" s="10"/>
    </row>
    <row r="998" spans="1:11" hidden="1" x14ac:dyDescent="0.25">
      <c r="A998" s="7"/>
      <c r="B998" s="4" t="s">
        <v>7</v>
      </c>
      <c r="C998" s="4">
        <v>0</v>
      </c>
      <c r="D998" s="43">
        <v>0</v>
      </c>
      <c r="E998" s="9"/>
      <c r="F998" s="9">
        <v>0</v>
      </c>
      <c r="G998" s="9"/>
      <c r="H998" s="9">
        <v>0</v>
      </c>
      <c r="I998" s="9"/>
      <c r="J998" s="9">
        <v>0</v>
      </c>
      <c r="K998" s="10"/>
    </row>
    <row r="999" spans="1:11" x14ac:dyDescent="0.25">
      <c r="A999" s="7"/>
      <c r="B999" s="4" t="s">
        <v>8</v>
      </c>
      <c r="C999" s="21">
        <v>130</v>
      </c>
      <c r="D999" s="45">
        <v>130</v>
      </c>
      <c r="E999" s="9">
        <v>100</v>
      </c>
      <c r="F999" s="9">
        <v>0</v>
      </c>
      <c r="G999" s="9"/>
      <c r="H999" s="9">
        <v>0</v>
      </c>
      <c r="I999" s="9"/>
      <c r="J999" s="9">
        <v>0</v>
      </c>
      <c r="K999" s="10"/>
    </row>
    <row r="1000" spans="1:11" ht="28.5" customHeight="1" x14ac:dyDescent="0.25">
      <c r="A1000" s="46" t="s">
        <v>100</v>
      </c>
      <c r="B1000" s="27" t="s">
        <v>103</v>
      </c>
      <c r="C1000" s="41">
        <f>C1001+C1002+C1003+C1004+C1005</f>
        <v>212</v>
      </c>
      <c r="D1000" s="41">
        <f>D1001+D1002+D1003+D1004+D1005</f>
        <v>212</v>
      </c>
      <c r="E1000" s="29">
        <v>100</v>
      </c>
      <c r="F1000" s="42">
        <f>F1001+F1002+F1003+F1004+F1005</f>
        <v>0</v>
      </c>
      <c r="G1000" s="29"/>
      <c r="H1000" s="42">
        <f>H1001+H1002+H1003+H1004+H1005</f>
        <v>0</v>
      </c>
      <c r="I1000" s="29"/>
      <c r="J1000" s="42">
        <f>J1001+J1002+J1003+J1004+J1005</f>
        <v>0</v>
      </c>
      <c r="K1000" s="30"/>
    </row>
    <row r="1001" spans="1:11" hidden="1" x14ac:dyDescent="0.25">
      <c r="A1001" s="7"/>
      <c r="B1001" s="4" t="s">
        <v>4</v>
      </c>
      <c r="C1001" s="4">
        <v>0</v>
      </c>
      <c r="D1001" s="43">
        <v>0</v>
      </c>
      <c r="E1001" s="9"/>
      <c r="F1001" s="9">
        <v>0</v>
      </c>
      <c r="G1001" s="9"/>
      <c r="H1001" s="9">
        <v>0</v>
      </c>
      <c r="I1001" s="9"/>
      <c r="J1001" s="9">
        <v>0</v>
      </c>
      <c r="K1001" s="10"/>
    </row>
    <row r="1002" spans="1:11" hidden="1" x14ac:dyDescent="0.25">
      <c r="A1002" s="7"/>
      <c r="B1002" s="4" t="s">
        <v>5</v>
      </c>
      <c r="C1002" s="4">
        <v>0</v>
      </c>
      <c r="D1002" s="43">
        <v>0</v>
      </c>
      <c r="E1002" s="9"/>
      <c r="F1002" s="9">
        <v>0</v>
      </c>
      <c r="G1002" s="9"/>
      <c r="H1002" s="9">
        <v>0</v>
      </c>
      <c r="I1002" s="9"/>
      <c r="J1002" s="9">
        <v>0</v>
      </c>
      <c r="K1002" s="10"/>
    </row>
    <row r="1003" spans="1:11" hidden="1" x14ac:dyDescent="0.25">
      <c r="A1003" s="7"/>
      <c r="B1003" s="4" t="s">
        <v>6</v>
      </c>
      <c r="C1003" s="4">
        <v>0</v>
      </c>
      <c r="D1003" s="43">
        <v>0</v>
      </c>
      <c r="E1003" s="9"/>
      <c r="F1003" s="9">
        <v>0</v>
      </c>
      <c r="G1003" s="9"/>
      <c r="H1003" s="9">
        <v>0</v>
      </c>
      <c r="I1003" s="9"/>
      <c r="J1003" s="9">
        <v>0</v>
      </c>
      <c r="K1003" s="10"/>
    </row>
    <row r="1004" spans="1:11" hidden="1" x14ac:dyDescent="0.25">
      <c r="A1004" s="7"/>
      <c r="B1004" s="4" t="s">
        <v>7</v>
      </c>
      <c r="C1004" s="4">
        <v>0</v>
      </c>
      <c r="D1004" s="43">
        <v>0</v>
      </c>
      <c r="E1004" s="9"/>
      <c r="F1004" s="9">
        <v>0</v>
      </c>
      <c r="G1004" s="9"/>
      <c r="H1004" s="9">
        <v>0</v>
      </c>
      <c r="I1004" s="9"/>
      <c r="J1004" s="9">
        <v>0</v>
      </c>
      <c r="K1004" s="10"/>
    </row>
    <row r="1005" spans="1:11" x14ac:dyDescent="0.25">
      <c r="A1005" s="7"/>
      <c r="B1005" s="4" t="s">
        <v>8</v>
      </c>
      <c r="C1005" s="21">
        <v>212</v>
      </c>
      <c r="D1005" s="45">
        <v>212</v>
      </c>
      <c r="E1005" s="9">
        <v>100</v>
      </c>
      <c r="F1005" s="9">
        <v>0</v>
      </c>
      <c r="G1005" s="9"/>
      <c r="H1005" s="9">
        <v>0</v>
      </c>
      <c r="I1005" s="9"/>
      <c r="J1005" s="9">
        <v>0</v>
      </c>
      <c r="K1005" s="10"/>
    </row>
    <row r="1006" spans="1:11" ht="29.25" customHeight="1" x14ac:dyDescent="0.25">
      <c r="A1006" s="46" t="s">
        <v>104</v>
      </c>
      <c r="B1006" s="27" t="s">
        <v>110</v>
      </c>
      <c r="C1006" s="41">
        <f>C1007+C1008+C1009+C1010+C1011</f>
        <v>125</v>
      </c>
      <c r="D1006" s="41">
        <f>D1007+D1008+D1009+D1010+D1011</f>
        <v>125</v>
      </c>
      <c r="E1006" s="29">
        <v>100</v>
      </c>
      <c r="F1006" s="42">
        <f>F1007+F1008+F1009+F1010+F1011</f>
        <v>0</v>
      </c>
      <c r="G1006" s="29"/>
      <c r="H1006" s="42">
        <f>H1007+H1008+H1009+H1010+H1011</f>
        <v>0</v>
      </c>
      <c r="I1006" s="29"/>
      <c r="J1006" s="42">
        <f>J1007+J1008+J1009+J1010+J1011</f>
        <v>0</v>
      </c>
      <c r="K1006" s="30"/>
    </row>
    <row r="1007" spans="1:11" hidden="1" x14ac:dyDescent="0.25">
      <c r="A1007" s="7"/>
      <c r="B1007" s="4" t="s">
        <v>4</v>
      </c>
      <c r="C1007" s="4">
        <v>0</v>
      </c>
      <c r="D1007" s="43">
        <v>0</v>
      </c>
      <c r="E1007" s="9"/>
      <c r="F1007" s="9">
        <v>0</v>
      </c>
      <c r="G1007" s="9"/>
      <c r="H1007" s="9">
        <v>0</v>
      </c>
      <c r="I1007" s="9"/>
      <c r="J1007" s="9">
        <v>0</v>
      </c>
      <c r="K1007" s="10"/>
    </row>
    <row r="1008" spans="1:11" hidden="1" x14ac:dyDescent="0.25">
      <c r="A1008" s="7"/>
      <c r="B1008" s="4" t="s">
        <v>5</v>
      </c>
      <c r="C1008" s="4">
        <v>0</v>
      </c>
      <c r="D1008" s="43">
        <v>0</v>
      </c>
      <c r="E1008" s="9"/>
      <c r="F1008" s="9">
        <v>0</v>
      </c>
      <c r="G1008" s="9"/>
      <c r="H1008" s="9">
        <v>0</v>
      </c>
      <c r="I1008" s="9"/>
      <c r="J1008" s="9">
        <v>0</v>
      </c>
      <c r="K1008" s="10"/>
    </row>
    <row r="1009" spans="1:11" hidden="1" x14ac:dyDescent="0.25">
      <c r="A1009" s="7"/>
      <c r="B1009" s="4" t="s">
        <v>6</v>
      </c>
      <c r="C1009" s="4">
        <v>0</v>
      </c>
      <c r="D1009" s="43">
        <v>0</v>
      </c>
      <c r="E1009" s="9"/>
      <c r="F1009" s="9">
        <v>0</v>
      </c>
      <c r="G1009" s="9"/>
      <c r="H1009" s="9">
        <v>0</v>
      </c>
      <c r="I1009" s="9"/>
      <c r="J1009" s="9">
        <v>0</v>
      </c>
      <c r="K1009" s="10"/>
    </row>
    <row r="1010" spans="1:11" hidden="1" x14ac:dyDescent="0.25">
      <c r="A1010" s="7"/>
      <c r="B1010" s="4" t="s">
        <v>7</v>
      </c>
      <c r="C1010" s="4">
        <v>0</v>
      </c>
      <c r="D1010" s="43">
        <v>0</v>
      </c>
      <c r="E1010" s="9"/>
      <c r="F1010" s="9">
        <v>0</v>
      </c>
      <c r="G1010" s="9"/>
      <c r="H1010" s="9">
        <v>0</v>
      </c>
      <c r="I1010" s="9"/>
      <c r="J1010" s="9">
        <v>0</v>
      </c>
      <c r="K1010" s="10"/>
    </row>
    <row r="1011" spans="1:11" x14ac:dyDescent="0.25">
      <c r="A1011" s="7"/>
      <c r="B1011" s="4" t="s">
        <v>8</v>
      </c>
      <c r="C1011" s="21">
        <v>125</v>
      </c>
      <c r="D1011" s="45">
        <v>125</v>
      </c>
      <c r="E1011" s="9">
        <v>100</v>
      </c>
      <c r="F1011" s="9">
        <v>0</v>
      </c>
      <c r="G1011" s="9"/>
      <c r="H1011" s="9">
        <v>0</v>
      </c>
      <c r="I1011" s="9"/>
      <c r="J1011" s="9">
        <v>0</v>
      </c>
      <c r="K1011" s="10"/>
    </row>
    <row r="1012" spans="1:11" ht="29.25" customHeight="1" x14ac:dyDescent="0.25">
      <c r="A1012" s="46" t="s">
        <v>105</v>
      </c>
      <c r="B1012" s="27" t="s">
        <v>111</v>
      </c>
      <c r="C1012" s="41">
        <f>C1013+C1014+C1015+C1016+C1017</f>
        <v>250</v>
      </c>
      <c r="D1012" s="41">
        <f>D1013+D1014+D1015+D1016+D1017</f>
        <v>250</v>
      </c>
      <c r="E1012" s="29">
        <v>100</v>
      </c>
      <c r="F1012" s="42">
        <f>F1013+F1014+F1015+F1016+F1017</f>
        <v>0</v>
      </c>
      <c r="G1012" s="29"/>
      <c r="H1012" s="42">
        <f>H1013+H1014+H1015+H1016+H1017</f>
        <v>0</v>
      </c>
      <c r="I1012" s="29"/>
      <c r="J1012" s="42">
        <f>J1013+J1014+J1015+J1016+J1017</f>
        <v>0</v>
      </c>
      <c r="K1012" s="30"/>
    </row>
    <row r="1013" spans="1:11" hidden="1" x14ac:dyDescent="0.25">
      <c r="A1013" s="7"/>
      <c r="B1013" s="4" t="s">
        <v>4</v>
      </c>
      <c r="C1013" s="4">
        <v>0</v>
      </c>
      <c r="D1013" s="43">
        <v>0</v>
      </c>
      <c r="E1013" s="9"/>
      <c r="F1013" s="9">
        <v>0</v>
      </c>
      <c r="G1013" s="9"/>
      <c r="H1013" s="9">
        <v>0</v>
      </c>
      <c r="I1013" s="9"/>
      <c r="J1013" s="9">
        <v>0</v>
      </c>
      <c r="K1013" s="10"/>
    </row>
    <row r="1014" spans="1:11" hidden="1" x14ac:dyDescent="0.25">
      <c r="A1014" s="7"/>
      <c r="B1014" s="4" t="s">
        <v>5</v>
      </c>
      <c r="C1014" s="4">
        <v>0</v>
      </c>
      <c r="D1014" s="43">
        <v>0</v>
      </c>
      <c r="E1014" s="9"/>
      <c r="F1014" s="9">
        <v>0</v>
      </c>
      <c r="G1014" s="9"/>
      <c r="H1014" s="9">
        <v>0</v>
      </c>
      <c r="I1014" s="9"/>
      <c r="J1014" s="9">
        <v>0</v>
      </c>
      <c r="K1014" s="10"/>
    </row>
    <row r="1015" spans="1:11" hidden="1" x14ac:dyDescent="0.25">
      <c r="A1015" s="7"/>
      <c r="B1015" s="4" t="s">
        <v>6</v>
      </c>
      <c r="C1015" s="4">
        <v>0</v>
      </c>
      <c r="D1015" s="43">
        <v>0</v>
      </c>
      <c r="E1015" s="9"/>
      <c r="F1015" s="9">
        <v>0</v>
      </c>
      <c r="G1015" s="9"/>
      <c r="H1015" s="9">
        <v>0</v>
      </c>
      <c r="I1015" s="9"/>
      <c r="J1015" s="9">
        <v>0</v>
      </c>
      <c r="K1015" s="10"/>
    </row>
    <row r="1016" spans="1:11" hidden="1" x14ac:dyDescent="0.25">
      <c r="A1016" s="7"/>
      <c r="B1016" s="4" t="s">
        <v>7</v>
      </c>
      <c r="C1016" s="4">
        <v>0</v>
      </c>
      <c r="D1016" s="43">
        <v>0</v>
      </c>
      <c r="E1016" s="9"/>
      <c r="F1016" s="9">
        <v>0</v>
      </c>
      <c r="G1016" s="9"/>
      <c r="H1016" s="9">
        <v>0</v>
      </c>
      <c r="I1016" s="9"/>
      <c r="J1016" s="9">
        <v>0</v>
      </c>
      <c r="K1016" s="10"/>
    </row>
    <row r="1017" spans="1:11" x14ac:dyDescent="0.25">
      <c r="A1017" s="7"/>
      <c r="B1017" s="4" t="s">
        <v>8</v>
      </c>
      <c r="C1017" s="21">
        <v>250</v>
      </c>
      <c r="D1017" s="45">
        <v>250</v>
      </c>
      <c r="E1017" s="9">
        <v>100</v>
      </c>
      <c r="F1017" s="9">
        <v>0</v>
      </c>
      <c r="G1017" s="9"/>
      <c r="H1017" s="9">
        <v>0</v>
      </c>
      <c r="I1017" s="9"/>
      <c r="J1017" s="9">
        <v>0</v>
      </c>
      <c r="K1017" s="10"/>
    </row>
    <row r="1018" spans="1:11" ht="28.5" customHeight="1" x14ac:dyDescent="0.25">
      <c r="A1018" s="46" t="s">
        <v>106</v>
      </c>
      <c r="B1018" s="27" t="s">
        <v>112</v>
      </c>
      <c r="C1018" s="41">
        <f>C1019+C1020+C1021+C1022+C1023</f>
        <v>327</v>
      </c>
      <c r="D1018" s="41">
        <f>D1019+D1020+D1021+D1022+D1023</f>
        <v>327</v>
      </c>
      <c r="E1018" s="29">
        <v>100</v>
      </c>
      <c r="F1018" s="42">
        <f>F1019+F1020+F1021+F1022+F1023</f>
        <v>0</v>
      </c>
      <c r="G1018" s="29"/>
      <c r="H1018" s="42">
        <f>H1019+H1020+H1021+H1022+H1023</f>
        <v>0</v>
      </c>
      <c r="I1018" s="29"/>
      <c r="J1018" s="42">
        <f>J1019+J1020+J1021+J1022+J1023</f>
        <v>0</v>
      </c>
      <c r="K1018" s="30"/>
    </row>
    <row r="1019" spans="1:11" hidden="1" x14ac:dyDescent="0.25">
      <c r="A1019" s="7"/>
      <c r="B1019" s="4" t="s">
        <v>4</v>
      </c>
      <c r="C1019" s="4">
        <v>0</v>
      </c>
      <c r="D1019" s="43">
        <v>0</v>
      </c>
      <c r="E1019" s="9"/>
      <c r="F1019" s="9">
        <v>0</v>
      </c>
      <c r="G1019" s="9"/>
      <c r="H1019" s="9">
        <v>0</v>
      </c>
      <c r="I1019" s="9"/>
      <c r="J1019" s="9">
        <v>0</v>
      </c>
      <c r="K1019" s="10"/>
    </row>
    <row r="1020" spans="1:11" hidden="1" x14ac:dyDescent="0.25">
      <c r="A1020" s="7"/>
      <c r="B1020" s="4" t="s">
        <v>5</v>
      </c>
      <c r="C1020" s="4">
        <v>0</v>
      </c>
      <c r="D1020" s="43">
        <v>0</v>
      </c>
      <c r="E1020" s="9"/>
      <c r="F1020" s="9">
        <v>0</v>
      </c>
      <c r="G1020" s="9"/>
      <c r="H1020" s="9">
        <v>0</v>
      </c>
      <c r="I1020" s="9"/>
      <c r="J1020" s="9">
        <v>0</v>
      </c>
      <c r="K1020" s="10"/>
    </row>
    <row r="1021" spans="1:11" hidden="1" x14ac:dyDescent="0.25">
      <c r="A1021" s="7"/>
      <c r="B1021" s="4" t="s">
        <v>6</v>
      </c>
      <c r="C1021" s="4">
        <v>0</v>
      </c>
      <c r="D1021" s="43">
        <v>0</v>
      </c>
      <c r="E1021" s="9"/>
      <c r="F1021" s="9">
        <v>0</v>
      </c>
      <c r="G1021" s="9"/>
      <c r="H1021" s="9">
        <v>0</v>
      </c>
      <c r="I1021" s="9"/>
      <c r="J1021" s="9">
        <v>0</v>
      </c>
      <c r="K1021" s="10"/>
    </row>
    <row r="1022" spans="1:11" hidden="1" x14ac:dyDescent="0.25">
      <c r="A1022" s="7"/>
      <c r="B1022" s="4" t="s">
        <v>7</v>
      </c>
      <c r="C1022" s="4">
        <v>0</v>
      </c>
      <c r="D1022" s="43">
        <v>0</v>
      </c>
      <c r="E1022" s="9"/>
      <c r="F1022" s="9">
        <v>0</v>
      </c>
      <c r="G1022" s="9"/>
      <c r="H1022" s="9">
        <v>0</v>
      </c>
      <c r="I1022" s="9"/>
      <c r="J1022" s="9">
        <v>0</v>
      </c>
      <c r="K1022" s="10"/>
    </row>
    <row r="1023" spans="1:11" x14ac:dyDescent="0.25">
      <c r="A1023" s="7"/>
      <c r="B1023" s="4" t="s">
        <v>8</v>
      </c>
      <c r="C1023" s="21">
        <v>327</v>
      </c>
      <c r="D1023" s="45">
        <v>327</v>
      </c>
      <c r="E1023" s="9">
        <v>100</v>
      </c>
      <c r="F1023" s="9">
        <v>0</v>
      </c>
      <c r="G1023" s="9"/>
      <c r="H1023" s="9">
        <v>0</v>
      </c>
      <c r="I1023" s="9"/>
      <c r="J1023" s="9">
        <v>0</v>
      </c>
      <c r="K1023" s="10"/>
    </row>
    <row r="1024" spans="1:11" ht="28.5" customHeight="1" x14ac:dyDescent="0.25">
      <c r="A1024" s="46" t="s">
        <v>107</v>
      </c>
      <c r="B1024" s="27" t="s">
        <v>113</v>
      </c>
      <c r="C1024" s="41">
        <f>C1025+C1026+C1027+C1028+C1029</f>
        <v>324</v>
      </c>
      <c r="D1024" s="41">
        <f>D1025+D1026+D1027+D1028+D1029</f>
        <v>324</v>
      </c>
      <c r="E1024" s="29">
        <v>100</v>
      </c>
      <c r="F1024" s="42">
        <f>F1025+F1026+F1027+F1028+F1029</f>
        <v>0</v>
      </c>
      <c r="G1024" s="29"/>
      <c r="H1024" s="42">
        <f>H1025+H1026+H1027+H1028+H1029</f>
        <v>0</v>
      </c>
      <c r="I1024" s="29"/>
      <c r="J1024" s="42">
        <f>J1025+J1026+J1027+J1028+J1029</f>
        <v>0</v>
      </c>
      <c r="K1024" s="30"/>
    </row>
    <row r="1025" spans="1:11" hidden="1" x14ac:dyDescent="0.25">
      <c r="A1025" s="7"/>
      <c r="B1025" s="4" t="s">
        <v>4</v>
      </c>
      <c r="C1025" s="4">
        <v>0</v>
      </c>
      <c r="D1025" s="43">
        <v>0</v>
      </c>
      <c r="E1025" s="9"/>
      <c r="F1025" s="9">
        <v>0</v>
      </c>
      <c r="G1025" s="9"/>
      <c r="H1025" s="9">
        <v>0</v>
      </c>
      <c r="I1025" s="9"/>
      <c r="J1025" s="9">
        <v>0</v>
      </c>
      <c r="K1025" s="10"/>
    </row>
    <row r="1026" spans="1:11" hidden="1" x14ac:dyDescent="0.25">
      <c r="A1026" s="7"/>
      <c r="B1026" s="4" t="s">
        <v>5</v>
      </c>
      <c r="C1026" s="4">
        <v>0</v>
      </c>
      <c r="D1026" s="43">
        <v>0</v>
      </c>
      <c r="E1026" s="9"/>
      <c r="F1026" s="9">
        <v>0</v>
      </c>
      <c r="G1026" s="9"/>
      <c r="H1026" s="9">
        <v>0</v>
      </c>
      <c r="I1026" s="9"/>
      <c r="J1026" s="9">
        <v>0</v>
      </c>
      <c r="K1026" s="10"/>
    </row>
    <row r="1027" spans="1:11" hidden="1" x14ac:dyDescent="0.25">
      <c r="A1027" s="7"/>
      <c r="B1027" s="4" t="s">
        <v>6</v>
      </c>
      <c r="C1027" s="4">
        <v>0</v>
      </c>
      <c r="D1027" s="43">
        <v>0</v>
      </c>
      <c r="E1027" s="9"/>
      <c r="F1027" s="9">
        <v>0</v>
      </c>
      <c r="G1027" s="9"/>
      <c r="H1027" s="9">
        <v>0</v>
      </c>
      <c r="I1027" s="9"/>
      <c r="J1027" s="9">
        <v>0</v>
      </c>
      <c r="K1027" s="10"/>
    </row>
    <row r="1028" spans="1:11" hidden="1" x14ac:dyDescent="0.25">
      <c r="A1028" s="7"/>
      <c r="B1028" s="4" t="s">
        <v>7</v>
      </c>
      <c r="C1028" s="4">
        <v>0</v>
      </c>
      <c r="D1028" s="43">
        <v>0</v>
      </c>
      <c r="E1028" s="9"/>
      <c r="F1028" s="9">
        <v>0</v>
      </c>
      <c r="G1028" s="9"/>
      <c r="H1028" s="9">
        <v>0</v>
      </c>
      <c r="I1028" s="9"/>
      <c r="J1028" s="9">
        <v>0</v>
      </c>
      <c r="K1028" s="10"/>
    </row>
    <row r="1029" spans="1:11" x14ac:dyDescent="0.25">
      <c r="A1029" s="7"/>
      <c r="B1029" s="4" t="s">
        <v>8</v>
      </c>
      <c r="C1029" s="21">
        <v>324</v>
      </c>
      <c r="D1029" s="45">
        <v>324</v>
      </c>
      <c r="E1029" s="9">
        <v>100</v>
      </c>
      <c r="F1029" s="9">
        <v>0</v>
      </c>
      <c r="G1029" s="9"/>
      <c r="H1029" s="9">
        <v>0</v>
      </c>
      <c r="I1029" s="9"/>
      <c r="J1029" s="9">
        <v>0</v>
      </c>
      <c r="K1029" s="10"/>
    </row>
    <row r="1030" spans="1:11" ht="28.5" customHeight="1" x14ac:dyDescent="0.25">
      <c r="A1030" s="46" t="s">
        <v>108</v>
      </c>
      <c r="B1030" s="27" t="s">
        <v>114</v>
      </c>
      <c r="C1030" s="41">
        <f>C1031+C1032+C1033+C1034+C1035</f>
        <v>2</v>
      </c>
      <c r="D1030" s="41">
        <f>D1031+D1032+D1033+D1034+D1035</f>
        <v>2</v>
      </c>
      <c r="E1030" s="29">
        <v>100</v>
      </c>
      <c r="F1030" s="42">
        <f>F1031+F1032+F1033+F1034+F1035</f>
        <v>0</v>
      </c>
      <c r="G1030" s="29"/>
      <c r="H1030" s="42">
        <f>H1031+H1032+H1033+H1034+H1035</f>
        <v>0</v>
      </c>
      <c r="I1030" s="29"/>
      <c r="J1030" s="42">
        <f>J1031+J1032+J1033+J1034+J1035</f>
        <v>0</v>
      </c>
      <c r="K1030" s="30"/>
    </row>
    <row r="1031" spans="1:11" hidden="1" x14ac:dyDescent="0.25">
      <c r="A1031" s="7"/>
      <c r="B1031" s="4" t="s">
        <v>4</v>
      </c>
      <c r="C1031" s="4">
        <v>0</v>
      </c>
      <c r="D1031" s="43">
        <v>0</v>
      </c>
      <c r="E1031" s="9"/>
      <c r="F1031" s="9">
        <v>0</v>
      </c>
      <c r="G1031" s="9"/>
      <c r="H1031" s="9">
        <v>0</v>
      </c>
      <c r="I1031" s="9"/>
      <c r="J1031" s="9">
        <v>0</v>
      </c>
      <c r="K1031" s="10"/>
    </row>
    <row r="1032" spans="1:11" hidden="1" x14ac:dyDescent="0.25">
      <c r="A1032" s="7"/>
      <c r="B1032" s="4" t="s">
        <v>5</v>
      </c>
      <c r="C1032" s="4">
        <v>0</v>
      </c>
      <c r="D1032" s="43">
        <v>0</v>
      </c>
      <c r="E1032" s="9"/>
      <c r="F1032" s="9">
        <v>0</v>
      </c>
      <c r="G1032" s="9"/>
      <c r="H1032" s="9">
        <v>0</v>
      </c>
      <c r="I1032" s="9"/>
      <c r="J1032" s="9">
        <v>0</v>
      </c>
      <c r="K1032" s="10"/>
    </row>
    <row r="1033" spans="1:11" hidden="1" x14ac:dyDescent="0.25">
      <c r="A1033" s="7"/>
      <c r="B1033" s="4" t="s">
        <v>6</v>
      </c>
      <c r="C1033" s="4">
        <v>0</v>
      </c>
      <c r="D1033" s="43">
        <v>0</v>
      </c>
      <c r="E1033" s="9"/>
      <c r="F1033" s="9">
        <v>0</v>
      </c>
      <c r="G1033" s="9"/>
      <c r="H1033" s="9">
        <v>0</v>
      </c>
      <c r="I1033" s="9"/>
      <c r="J1033" s="9">
        <v>0</v>
      </c>
      <c r="K1033" s="10"/>
    </row>
    <row r="1034" spans="1:11" hidden="1" x14ac:dyDescent="0.25">
      <c r="A1034" s="7"/>
      <c r="B1034" s="4" t="s">
        <v>7</v>
      </c>
      <c r="C1034" s="4">
        <v>0</v>
      </c>
      <c r="D1034" s="43">
        <v>0</v>
      </c>
      <c r="E1034" s="9"/>
      <c r="F1034" s="9">
        <v>0</v>
      </c>
      <c r="G1034" s="9"/>
      <c r="H1034" s="9">
        <v>0</v>
      </c>
      <c r="I1034" s="9"/>
      <c r="J1034" s="9">
        <v>0</v>
      </c>
      <c r="K1034" s="10"/>
    </row>
    <row r="1035" spans="1:11" x14ac:dyDescent="0.25">
      <c r="A1035" s="7"/>
      <c r="B1035" s="4" t="s">
        <v>8</v>
      </c>
      <c r="C1035" s="21">
        <v>2</v>
      </c>
      <c r="D1035" s="45">
        <v>2</v>
      </c>
      <c r="E1035" s="9">
        <v>100</v>
      </c>
      <c r="F1035" s="9">
        <v>0</v>
      </c>
      <c r="G1035" s="9"/>
      <c r="H1035" s="9">
        <v>0</v>
      </c>
      <c r="I1035" s="9"/>
      <c r="J1035" s="9">
        <v>0</v>
      </c>
      <c r="K1035" s="10"/>
    </row>
    <row r="1036" spans="1:11" ht="29.25" customHeight="1" x14ac:dyDescent="0.25">
      <c r="A1036" s="46" t="s">
        <v>109</v>
      </c>
      <c r="B1036" s="27" t="s">
        <v>115</v>
      </c>
      <c r="C1036" s="41">
        <f>C1037+C1038+C1039+C1040+C1041</f>
        <v>9</v>
      </c>
      <c r="D1036" s="41">
        <f>D1037+D1038+D1039+D1040+D1041</f>
        <v>9</v>
      </c>
      <c r="E1036" s="29">
        <v>100</v>
      </c>
      <c r="F1036" s="42">
        <f>F1037+F1038+F1039+F1040+F1041</f>
        <v>0</v>
      </c>
      <c r="G1036" s="29"/>
      <c r="H1036" s="42">
        <f>H1037+H1038+H1039+H1040+H1041</f>
        <v>0</v>
      </c>
      <c r="I1036" s="29"/>
      <c r="J1036" s="42">
        <f>J1037+J1038+J1039+J1040+J1041</f>
        <v>0</v>
      </c>
      <c r="K1036" s="30"/>
    </row>
    <row r="1037" spans="1:11" hidden="1" x14ac:dyDescent="0.25">
      <c r="A1037" s="7"/>
      <c r="B1037" s="4" t="s">
        <v>4</v>
      </c>
      <c r="C1037" s="4">
        <v>0</v>
      </c>
      <c r="D1037" s="43">
        <v>0</v>
      </c>
      <c r="E1037" s="9"/>
      <c r="F1037" s="9">
        <v>0</v>
      </c>
      <c r="G1037" s="9"/>
      <c r="H1037" s="9">
        <v>0</v>
      </c>
      <c r="I1037" s="9"/>
      <c r="J1037" s="9">
        <v>0</v>
      </c>
      <c r="K1037" s="10"/>
    </row>
    <row r="1038" spans="1:11" hidden="1" x14ac:dyDescent="0.25">
      <c r="A1038" s="7"/>
      <c r="B1038" s="4" t="s">
        <v>5</v>
      </c>
      <c r="C1038" s="4">
        <v>0</v>
      </c>
      <c r="D1038" s="43">
        <v>0</v>
      </c>
      <c r="E1038" s="9"/>
      <c r="F1038" s="9">
        <v>0</v>
      </c>
      <c r="G1038" s="9"/>
      <c r="H1038" s="9">
        <v>0</v>
      </c>
      <c r="I1038" s="9"/>
      <c r="J1038" s="9">
        <v>0</v>
      </c>
      <c r="K1038" s="10"/>
    </row>
    <row r="1039" spans="1:11" hidden="1" x14ac:dyDescent="0.25">
      <c r="A1039" s="7"/>
      <c r="B1039" s="4" t="s">
        <v>6</v>
      </c>
      <c r="C1039" s="4">
        <v>0</v>
      </c>
      <c r="D1039" s="43">
        <v>0</v>
      </c>
      <c r="E1039" s="9"/>
      <c r="F1039" s="9">
        <v>0</v>
      </c>
      <c r="G1039" s="9"/>
      <c r="H1039" s="9">
        <v>0</v>
      </c>
      <c r="I1039" s="9"/>
      <c r="J1039" s="9">
        <v>0</v>
      </c>
      <c r="K1039" s="10"/>
    </row>
    <row r="1040" spans="1:11" hidden="1" x14ac:dyDescent="0.25">
      <c r="A1040" s="7"/>
      <c r="B1040" s="4" t="s">
        <v>7</v>
      </c>
      <c r="C1040" s="4">
        <v>0</v>
      </c>
      <c r="D1040" s="43">
        <v>0</v>
      </c>
      <c r="E1040" s="9"/>
      <c r="F1040" s="9">
        <v>0</v>
      </c>
      <c r="G1040" s="9"/>
      <c r="H1040" s="9">
        <v>0</v>
      </c>
      <c r="I1040" s="9"/>
      <c r="J1040" s="9">
        <v>0</v>
      </c>
      <c r="K1040" s="10"/>
    </row>
    <row r="1041" spans="1:11" x14ac:dyDescent="0.25">
      <c r="A1041" s="3"/>
      <c r="B1041" s="4" t="s">
        <v>8</v>
      </c>
      <c r="C1041" s="21">
        <v>9</v>
      </c>
      <c r="D1041" s="45">
        <v>9</v>
      </c>
      <c r="E1041" s="9">
        <v>100</v>
      </c>
      <c r="F1041" s="9">
        <v>0</v>
      </c>
      <c r="G1041" s="9"/>
      <c r="H1041" s="9">
        <v>0</v>
      </c>
      <c r="I1041" s="9"/>
      <c r="J1041" s="9">
        <v>0</v>
      </c>
      <c r="K1041" s="10"/>
    </row>
    <row r="1042" spans="1:11" ht="55.5" customHeight="1" x14ac:dyDescent="0.25">
      <c r="A1042" s="46" t="s">
        <v>195</v>
      </c>
      <c r="B1042" s="27" t="s">
        <v>345</v>
      </c>
      <c r="C1042" s="41">
        <f>C1043+C1044+C1045+C1046+C1047</f>
        <v>1485</v>
      </c>
      <c r="D1042" s="41">
        <f>D1043+D1044+D1045+D1046+D1047</f>
        <v>1485</v>
      </c>
      <c r="E1042" s="29">
        <v>100</v>
      </c>
      <c r="F1042" s="42">
        <f>F1043+F1044+F1045+F1046+F1047</f>
        <v>0</v>
      </c>
      <c r="G1042" s="29"/>
      <c r="H1042" s="42">
        <f>H1043+H1044+H1045+H1046+H1047</f>
        <v>0</v>
      </c>
      <c r="I1042" s="29"/>
      <c r="J1042" s="42">
        <f>J1043+J1044+J1045+J1046+J1047</f>
        <v>0</v>
      </c>
      <c r="K1042" s="30"/>
    </row>
    <row r="1043" spans="1:11" hidden="1" x14ac:dyDescent="0.25">
      <c r="A1043" s="7"/>
      <c r="B1043" s="4" t="s">
        <v>4</v>
      </c>
      <c r="C1043" s="4">
        <v>0</v>
      </c>
      <c r="D1043" s="43">
        <v>0</v>
      </c>
      <c r="E1043" s="9"/>
      <c r="F1043" s="9">
        <v>0</v>
      </c>
      <c r="G1043" s="9"/>
      <c r="H1043" s="9">
        <v>0</v>
      </c>
      <c r="I1043" s="9"/>
      <c r="J1043" s="9">
        <v>0</v>
      </c>
      <c r="K1043" s="10"/>
    </row>
    <row r="1044" spans="1:11" hidden="1" x14ac:dyDescent="0.25">
      <c r="A1044" s="7"/>
      <c r="B1044" s="4" t="s">
        <v>5</v>
      </c>
      <c r="C1044" s="4">
        <v>0</v>
      </c>
      <c r="D1044" s="43">
        <v>0</v>
      </c>
      <c r="E1044" s="9"/>
      <c r="F1044" s="9">
        <v>0</v>
      </c>
      <c r="G1044" s="9"/>
      <c r="H1044" s="9">
        <v>0</v>
      </c>
      <c r="I1044" s="9"/>
      <c r="J1044" s="9">
        <v>0</v>
      </c>
      <c r="K1044" s="10"/>
    </row>
    <row r="1045" spans="1:11" hidden="1" x14ac:dyDescent="0.25">
      <c r="A1045" s="7"/>
      <c r="B1045" s="4" t="s">
        <v>6</v>
      </c>
      <c r="C1045" s="4">
        <v>0</v>
      </c>
      <c r="D1045" s="43">
        <v>0</v>
      </c>
      <c r="E1045" s="9"/>
      <c r="F1045" s="9">
        <v>0</v>
      </c>
      <c r="G1045" s="9"/>
      <c r="H1045" s="9">
        <v>0</v>
      </c>
      <c r="I1045" s="9"/>
      <c r="J1045" s="9">
        <v>0</v>
      </c>
      <c r="K1045" s="10"/>
    </row>
    <row r="1046" spans="1:11" hidden="1" x14ac:dyDescent="0.25">
      <c r="A1046" s="7"/>
      <c r="B1046" s="4" t="s">
        <v>7</v>
      </c>
      <c r="C1046" s="4">
        <v>0</v>
      </c>
      <c r="D1046" s="43">
        <v>0</v>
      </c>
      <c r="E1046" s="9"/>
      <c r="F1046" s="9">
        <v>0</v>
      </c>
      <c r="G1046" s="9"/>
      <c r="H1046" s="9">
        <v>0</v>
      </c>
      <c r="I1046" s="9"/>
      <c r="J1046" s="9">
        <v>0</v>
      </c>
      <c r="K1046" s="10"/>
    </row>
    <row r="1047" spans="1:11" x14ac:dyDescent="0.25">
      <c r="A1047" s="3"/>
      <c r="B1047" s="4" t="s">
        <v>8</v>
      </c>
      <c r="C1047" s="21">
        <v>1485</v>
      </c>
      <c r="D1047" s="45">
        <v>1485</v>
      </c>
      <c r="E1047" s="9">
        <v>100</v>
      </c>
      <c r="F1047" s="9">
        <v>0</v>
      </c>
      <c r="G1047" s="9"/>
      <c r="H1047" s="9">
        <v>0</v>
      </c>
      <c r="I1047" s="9"/>
      <c r="J1047" s="9">
        <v>0</v>
      </c>
      <c r="K1047" s="10"/>
    </row>
    <row r="1048" spans="1:11" ht="43.5" customHeight="1" x14ac:dyDescent="0.25">
      <c r="A1048" s="46" t="s">
        <v>197</v>
      </c>
      <c r="B1048" s="27" t="s">
        <v>346</v>
      </c>
      <c r="C1048" s="41">
        <f>C1049+C1050+C1051+C1052+C1053</f>
        <v>4998</v>
      </c>
      <c r="D1048" s="41">
        <f>D1049+D1050+D1051+D1052+D1053</f>
        <v>4998</v>
      </c>
      <c r="E1048" s="29">
        <v>100</v>
      </c>
      <c r="F1048" s="42">
        <f>F1049+F1050+F1051+F1052+F1053</f>
        <v>0</v>
      </c>
      <c r="G1048" s="29"/>
      <c r="H1048" s="42">
        <f>H1049+H1050+H1051+H1052+H1053</f>
        <v>0</v>
      </c>
      <c r="I1048" s="29"/>
      <c r="J1048" s="42">
        <f>J1049+J1050+J1051+J1052+J1053</f>
        <v>0</v>
      </c>
      <c r="K1048" s="30"/>
    </row>
    <row r="1049" spans="1:11" hidden="1" x14ac:dyDescent="0.25">
      <c r="A1049" s="7"/>
      <c r="B1049" s="4" t="s">
        <v>4</v>
      </c>
      <c r="C1049" s="4">
        <v>0</v>
      </c>
      <c r="D1049" s="43">
        <v>0</v>
      </c>
      <c r="E1049" s="9"/>
      <c r="F1049" s="9">
        <v>0</v>
      </c>
      <c r="G1049" s="9"/>
      <c r="H1049" s="9">
        <v>0</v>
      </c>
      <c r="I1049" s="9"/>
      <c r="J1049" s="9">
        <v>0</v>
      </c>
      <c r="K1049" s="10"/>
    </row>
    <row r="1050" spans="1:11" hidden="1" x14ac:dyDescent="0.25">
      <c r="A1050" s="7"/>
      <c r="B1050" s="4" t="s">
        <v>5</v>
      </c>
      <c r="C1050" s="4">
        <v>0</v>
      </c>
      <c r="D1050" s="43">
        <v>0</v>
      </c>
      <c r="E1050" s="9"/>
      <c r="F1050" s="9">
        <v>0</v>
      </c>
      <c r="G1050" s="9"/>
      <c r="H1050" s="9">
        <v>0</v>
      </c>
      <c r="I1050" s="9"/>
      <c r="J1050" s="9">
        <v>0</v>
      </c>
      <c r="K1050" s="10"/>
    </row>
    <row r="1051" spans="1:11" hidden="1" x14ac:dyDescent="0.25">
      <c r="A1051" s="7"/>
      <c r="B1051" s="4" t="s">
        <v>6</v>
      </c>
      <c r="C1051" s="4">
        <v>0</v>
      </c>
      <c r="D1051" s="43">
        <v>0</v>
      </c>
      <c r="E1051" s="9"/>
      <c r="F1051" s="9">
        <v>0</v>
      </c>
      <c r="G1051" s="9"/>
      <c r="H1051" s="9">
        <v>0</v>
      </c>
      <c r="I1051" s="9"/>
      <c r="J1051" s="9">
        <v>0</v>
      </c>
      <c r="K1051" s="10"/>
    </row>
    <row r="1052" spans="1:11" hidden="1" x14ac:dyDescent="0.25">
      <c r="A1052" s="7"/>
      <c r="B1052" s="4" t="s">
        <v>7</v>
      </c>
      <c r="C1052" s="4">
        <v>0</v>
      </c>
      <c r="D1052" s="43">
        <v>0</v>
      </c>
      <c r="E1052" s="9"/>
      <c r="F1052" s="9">
        <v>0</v>
      </c>
      <c r="G1052" s="9"/>
      <c r="H1052" s="9">
        <v>0</v>
      </c>
      <c r="I1052" s="9"/>
      <c r="J1052" s="9">
        <v>0</v>
      </c>
      <c r="K1052" s="10"/>
    </row>
    <row r="1053" spans="1:11" x14ac:dyDescent="0.25">
      <c r="A1053" s="3"/>
      <c r="B1053" s="4" t="s">
        <v>8</v>
      </c>
      <c r="C1053" s="21">
        <v>4998</v>
      </c>
      <c r="D1053" s="45">
        <v>4998</v>
      </c>
      <c r="E1053" s="9">
        <v>100</v>
      </c>
      <c r="F1053" s="9">
        <v>0</v>
      </c>
      <c r="G1053" s="9"/>
      <c r="H1053" s="9">
        <v>0</v>
      </c>
      <c r="I1053" s="9"/>
      <c r="J1053" s="9">
        <v>0</v>
      </c>
      <c r="K1053" s="10"/>
    </row>
    <row r="1054" spans="1:11" ht="43.5" customHeight="1" x14ac:dyDescent="0.25">
      <c r="A1054" s="46" t="s">
        <v>199</v>
      </c>
      <c r="B1054" s="27" t="s">
        <v>347</v>
      </c>
      <c r="C1054" s="41">
        <f>C1055+C1056+C1057+C1058+C1059</f>
        <v>6150</v>
      </c>
      <c r="D1054" s="41">
        <f>D1055+D1056+D1057+D1058+D1059</f>
        <v>6150</v>
      </c>
      <c r="E1054" s="29">
        <v>100</v>
      </c>
      <c r="F1054" s="42">
        <f>F1055+F1056+F1057+F1058+F1059</f>
        <v>0</v>
      </c>
      <c r="G1054" s="29"/>
      <c r="H1054" s="42">
        <f>H1055+H1056+H1057+H1058+H1059</f>
        <v>0</v>
      </c>
      <c r="I1054" s="29"/>
      <c r="J1054" s="42">
        <f>J1055+J1056+J1057+J1058+J1059</f>
        <v>0</v>
      </c>
      <c r="K1054" s="30"/>
    </row>
    <row r="1055" spans="1:11" hidden="1" x14ac:dyDescent="0.25">
      <c r="A1055" s="7"/>
      <c r="B1055" s="4" t="s">
        <v>4</v>
      </c>
      <c r="C1055" s="4">
        <v>0</v>
      </c>
      <c r="D1055" s="43">
        <v>0</v>
      </c>
      <c r="E1055" s="9"/>
      <c r="F1055" s="9">
        <v>0</v>
      </c>
      <c r="G1055" s="9"/>
      <c r="H1055" s="9">
        <v>0</v>
      </c>
      <c r="I1055" s="9"/>
      <c r="J1055" s="9">
        <v>0</v>
      </c>
      <c r="K1055" s="10"/>
    </row>
    <row r="1056" spans="1:11" hidden="1" x14ac:dyDescent="0.25">
      <c r="A1056" s="7"/>
      <c r="B1056" s="4" t="s">
        <v>5</v>
      </c>
      <c r="C1056" s="4">
        <v>0</v>
      </c>
      <c r="D1056" s="43">
        <v>0</v>
      </c>
      <c r="E1056" s="9"/>
      <c r="F1056" s="9">
        <v>0</v>
      </c>
      <c r="G1056" s="9"/>
      <c r="H1056" s="9">
        <v>0</v>
      </c>
      <c r="I1056" s="9"/>
      <c r="J1056" s="9">
        <v>0</v>
      </c>
      <c r="K1056" s="10"/>
    </row>
    <row r="1057" spans="1:11" hidden="1" x14ac:dyDescent="0.25">
      <c r="A1057" s="7"/>
      <c r="B1057" s="4" t="s">
        <v>6</v>
      </c>
      <c r="C1057" s="4">
        <v>0</v>
      </c>
      <c r="D1057" s="43">
        <v>0</v>
      </c>
      <c r="E1057" s="9"/>
      <c r="F1057" s="9">
        <v>0</v>
      </c>
      <c r="G1057" s="9"/>
      <c r="H1057" s="9">
        <v>0</v>
      </c>
      <c r="I1057" s="9"/>
      <c r="J1057" s="9">
        <v>0</v>
      </c>
      <c r="K1057" s="10"/>
    </row>
    <row r="1058" spans="1:11" hidden="1" x14ac:dyDescent="0.25">
      <c r="A1058" s="7"/>
      <c r="B1058" s="4" t="s">
        <v>7</v>
      </c>
      <c r="C1058" s="4">
        <v>0</v>
      </c>
      <c r="D1058" s="43">
        <v>0</v>
      </c>
      <c r="E1058" s="9"/>
      <c r="F1058" s="9">
        <v>0</v>
      </c>
      <c r="G1058" s="9"/>
      <c r="H1058" s="9">
        <v>0</v>
      </c>
      <c r="I1058" s="9"/>
      <c r="J1058" s="9">
        <v>0</v>
      </c>
      <c r="K1058" s="10"/>
    </row>
    <row r="1059" spans="1:11" ht="15.75" thickBot="1" x14ac:dyDescent="0.3">
      <c r="A1059" s="69"/>
      <c r="B1059" s="70" t="s">
        <v>8</v>
      </c>
      <c r="C1059" s="71">
        <v>6150</v>
      </c>
      <c r="D1059" s="72">
        <v>6150</v>
      </c>
      <c r="E1059" s="67">
        <v>100</v>
      </c>
      <c r="F1059" s="67">
        <v>0</v>
      </c>
      <c r="G1059" s="67"/>
      <c r="H1059" s="67">
        <v>0</v>
      </c>
      <c r="I1059" s="67"/>
      <c r="J1059" s="67">
        <v>0</v>
      </c>
      <c r="K1059" s="68"/>
    </row>
    <row r="1060" spans="1:11" x14ac:dyDescent="0.25">
      <c r="A1060" s="78" t="s">
        <v>276</v>
      </c>
      <c r="B1060" s="31" t="s">
        <v>31</v>
      </c>
      <c r="C1060" s="34">
        <f>C1061+C1062+C1063+C1064+C1065</f>
        <v>11169</v>
      </c>
      <c r="D1060" s="34">
        <f>D1061+D1062+D1063+D1064+D1065</f>
        <v>11169</v>
      </c>
      <c r="E1060" s="50">
        <v>100</v>
      </c>
      <c r="F1060" s="35">
        <f>F1061+F1062+F1063+F1064+F1065</f>
        <v>0</v>
      </c>
      <c r="G1060" s="50"/>
      <c r="H1060" s="35">
        <f>H1061+H1062+H1063+H1064+H1065</f>
        <v>0</v>
      </c>
      <c r="I1060" s="50"/>
      <c r="J1060" s="35">
        <f>J1061+J1062+J1063+J1064+J1065</f>
        <v>0</v>
      </c>
      <c r="K1060" s="51"/>
    </row>
    <row r="1061" spans="1:11" x14ac:dyDescent="0.25">
      <c r="A1061" s="3"/>
      <c r="B1061" s="4" t="s">
        <v>4</v>
      </c>
      <c r="C1061" s="4">
        <f t="shared" ref="C1061:D1061" si="21">C1079</f>
        <v>0</v>
      </c>
      <c r="D1061" s="4">
        <f t="shared" si="21"/>
        <v>0</v>
      </c>
      <c r="E1061" s="9"/>
      <c r="F1061" s="9">
        <f t="shared" ref="F1061:F1064" si="22">F1079</f>
        <v>0</v>
      </c>
      <c r="G1061" s="9"/>
      <c r="H1061" s="9">
        <f t="shared" ref="H1061:H1064" si="23">H1079</f>
        <v>0</v>
      </c>
      <c r="I1061" s="9"/>
      <c r="J1061" s="9">
        <f t="shared" ref="J1061:J1064" si="24">J1079</f>
        <v>0</v>
      </c>
      <c r="K1061" s="10"/>
    </row>
    <row r="1062" spans="1:11" x14ac:dyDescent="0.25">
      <c r="A1062" s="3"/>
      <c r="B1062" s="4" t="s">
        <v>5</v>
      </c>
      <c r="C1062" s="4">
        <f t="shared" ref="C1062:D1062" si="25">C1080</f>
        <v>0</v>
      </c>
      <c r="D1062" s="4">
        <f t="shared" si="25"/>
        <v>0</v>
      </c>
      <c r="E1062" s="9"/>
      <c r="F1062" s="9">
        <f t="shared" si="22"/>
        <v>0</v>
      </c>
      <c r="G1062" s="9"/>
      <c r="H1062" s="9">
        <f t="shared" si="23"/>
        <v>0</v>
      </c>
      <c r="I1062" s="9"/>
      <c r="J1062" s="9">
        <f t="shared" si="24"/>
        <v>0</v>
      </c>
      <c r="K1062" s="10"/>
    </row>
    <row r="1063" spans="1:11" x14ac:dyDescent="0.25">
      <c r="A1063" s="3"/>
      <c r="B1063" s="4" t="s">
        <v>6</v>
      </c>
      <c r="C1063" s="4">
        <f t="shared" ref="C1063:D1063" si="26">C1081</f>
        <v>0</v>
      </c>
      <c r="D1063" s="4">
        <f t="shared" si="26"/>
        <v>0</v>
      </c>
      <c r="E1063" s="9"/>
      <c r="F1063" s="9">
        <f t="shared" si="22"/>
        <v>0</v>
      </c>
      <c r="G1063" s="9"/>
      <c r="H1063" s="9">
        <f t="shared" si="23"/>
        <v>0</v>
      </c>
      <c r="I1063" s="9"/>
      <c r="J1063" s="9">
        <f t="shared" si="24"/>
        <v>0</v>
      </c>
      <c r="K1063" s="10"/>
    </row>
    <row r="1064" spans="1:11" x14ac:dyDescent="0.25">
      <c r="A1064" s="3"/>
      <c r="B1064" s="4" t="s">
        <v>7</v>
      </c>
      <c r="C1064" s="4">
        <f t="shared" ref="C1064:D1064" si="27">C1082</f>
        <v>0</v>
      </c>
      <c r="D1064" s="4">
        <f t="shared" si="27"/>
        <v>0</v>
      </c>
      <c r="E1064" s="9"/>
      <c r="F1064" s="9">
        <f t="shared" si="22"/>
        <v>0</v>
      </c>
      <c r="G1064" s="9"/>
      <c r="H1064" s="9">
        <f t="shared" si="23"/>
        <v>0</v>
      </c>
      <c r="I1064" s="9"/>
      <c r="J1064" s="9">
        <f t="shared" si="24"/>
        <v>0</v>
      </c>
      <c r="K1064" s="10"/>
    </row>
    <row r="1065" spans="1:11" x14ac:dyDescent="0.25">
      <c r="A1065" s="3"/>
      <c r="B1065" s="4" t="s">
        <v>8</v>
      </c>
      <c r="C1065" s="4">
        <f>C1071+C1077+C1083</f>
        <v>11169</v>
      </c>
      <c r="D1065" s="4">
        <f>D1071+D1077+D1083</f>
        <v>11169</v>
      </c>
      <c r="E1065" s="9">
        <v>100</v>
      </c>
      <c r="F1065" s="9">
        <f>F1083</f>
        <v>0</v>
      </c>
      <c r="G1065" s="9"/>
      <c r="H1065" s="9">
        <f>H1083</f>
        <v>0</v>
      </c>
      <c r="I1065" s="9"/>
      <c r="J1065" s="9">
        <f>J1083</f>
        <v>0</v>
      </c>
      <c r="K1065" s="10"/>
    </row>
    <row r="1066" spans="1:11" ht="73.5" customHeight="1" x14ac:dyDescent="0.25">
      <c r="A1066" s="28" t="s">
        <v>2</v>
      </c>
      <c r="B1066" s="49" t="s">
        <v>116</v>
      </c>
      <c r="C1066" s="41">
        <f>C1067+C1068+C1069+C1070+C1071</f>
        <v>180</v>
      </c>
      <c r="D1066" s="41">
        <f>D1067+D1068+D1069+D1070+D1071</f>
        <v>180</v>
      </c>
      <c r="E1066" s="29">
        <v>100</v>
      </c>
      <c r="F1066" s="42">
        <f>F1067+F1068+F1069+F1070+F1071</f>
        <v>0</v>
      </c>
      <c r="G1066" s="29"/>
      <c r="H1066" s="42">
        <f>H1067+H1068+H1069+H1070+H1071</f>
        <v>0</v>
      </c>
      <c r="I1066" s="29"/>
      <c r="J1066" s="42">
        <f>J1067+J1068+J1069+J1070+J1071</f>
        <v>0</v>
      </c>
      <c r="K1066" s="30"/>
    </row>
    <row r="1067" spans="1:11" hidden="1" x14ac:dyDescent="0.25">
      <c r="A1067" s="3"/>
      <c r="B1067" s="4" t="s">
        <v>4</v>
      </c>
      <c r="C1067" s="4">
        <v>0</v>
      </c>
      <c r="D1067" s="43">
        <v>0</v>
      </c>
      <c r="E1067" s="9"/>
      <c r="F1067" s="9">
        <v>0</v>
      </c>
      <c r="G1067" s="9"/>
      <c r="H1067" s="9">
        <v>0</v>
      </c>
      <c r="I1067" s="9"/>
      <c r="J1067" s="9">
        <v>0</v>
      </c>
      <c r="K1067" s="10"/>
    </row>
    <row r="1068" spans="1:11" hidden="1" x14ac:dyDescent="0.25">
      <c r="A1068" s="3"/>
      <c r="B1068" s="4" t="s">
        <v>5</v>
      </c>
      <c r="C1068" s="4">
        <v>0</v>
      </c>
      <c r="D1068" s="43">
        <v>0</v>
      </c>
      <c r="E1068" s="9"/>
      <c r="F1068" s="9">
        <v>0</v>
      </c>
      <c r="G1068" s="9"/>
      <c r="H1068" s="9">
        <v>0</v>
      </c>
      <c r="I1068" s="9"/>
      <c r="J1068" s="9">
        <v>0</v>
      </c>
      <c r="K1068" s="10"/>
    </row>
    <row r="1069" spans="1:11" hidden="1" x14ac:dyDescent="0.25">
      <c r="A1069" s="3"/>
      <c r="B1069" s="4" t="s">
        <v>6</v>
      </c>
      <c r="C1069" s="4">
        <v>0</v>
      </c>
      <c r="D1069" s="43">
        <v>0</v>
      </c>
      <c r="E1069" s="9"/>
      <c r="F1069" s="9">
        <v>0</v>
      </c>
      <c r="G1069" s="9"/>
      <c r="H1069" s="9">
        <v>0</v>
      </c>
      <c r="I1069" s="9"/>
      <c r="J1069" s="9">
        <v>0</v>
      </c>
      <c r="K1069" s="10"/>
    </row>
    <row r="1070" spans="1:11" hidden="1" x14ac:dyDescent="0.25">
      <c r="A1070" s="3"/>
      <c r="B1070" s="4" t="s">
        <v>7</v>
      </c>
      <c r="C1070" s="4">
        <v>0</v>
      </c>
      <c r="D1070" s="43">
        <v>0</v>
      </c>
      <c r="E1070" s="9"/>
      <c r="F1070" s="9">
        <v>0</v>
      </c>
      <c r="G1070" s="9"/>
      <c r="H1070" s="9">
        <v>0</v>
      </c>
      <c r="I1070" s="9"/>
      <c r="J1070" s="9">
        <v>0</v>
      </c>
      <c r="K1070" s="10"/>
    </row>
    <row r="1071" spans="1:11" x14ac:dyDescent="0.25">
      <c r="A1071" s="3"/>
      <c r="B1071" s="4" t="s">
        <v>8</v>
      </c>
      <c r="C1071" s="4">
        <v>180</v>
      </c>
      <c r="D1071" s="43">
        <v>180</v>
      </c>
      <c r="E1071" s="9">
        <v>100</v>
      </c>
      <c r="F1071" s="9">
        <v>0</v>
      </c>
      <c r="G1071" s="9"/>
      <c r="H1071" s="9">
        <v>0</v>
      </c>
      <c r="I1071" s="9"/>
      <c r="J1071" s="9">
        <v>0</v>
      </c>
      <c r="K1071" s="10"/>
    </row>
    <row r="1072" spans="1:11" ht="43.5" customHeight="1" x14ac:dyDescent="0.25">
      <c r="A1072" s="37" t="s">
        <v>10</v>
      </c>
      <c r="B1072" s="49" t="s">
        <v>383</v>
      </c>
      <c r="C1072" s="58">
        <f>C1073+C1074+C1075+C1076+C1077</f>
        <v>5576</v>
      </c>
      <c r="D1072" s="58">
        <f>D1073+D1074+D1075+D1076+D1077</f>
        <v>5576</v>
      </c>
      <c r="E1072" s="50">
        <v>100</v>
      </c>
      <c r="F1072" s="59">
        <f>F1073+F1074+F1075+F1076+F1077</f>
        <v>0</v>
      </c>
      <c r="G1072" s="50"/>
      <c r="H1072" s="59">
        <f>H1073+H1074+H1075+H1076+H1077</f>
        <v>0</v>
      </c>
      <c r="I1072" s="50"/>
      <c r="J1072" s="59">
        <f>J1073+J1074+J1075+J1076+J1077</f>
        <v>0</v>
      </c>
      <c r="K1072" s="51"/>
    </row>
    <row r="1073" spans="1:11" hidden="1" x14ac:dyDescent="0.25">
      <c r="A1073" s="3"/>
      <c r="B1073" s="4" t="s">
        <v>4</v>
      </c>
      <c r="C1073" s="4">
        <v>0</v>
      </c>
      <c r="D1073" s="43">
        <v>0</v>
      </c>
      <c r="E1073" s="9"/>
      <c r="F1073" s="9">
        <v>0</v>
      </c>
      <c r="G1073" s="9"/>
      <c r="H1073" s="9">
        <v>0</v>
      </c>
      <c r="I1073" s="9"/>
      <c r="J1073" s="9">
        <v>0</v>
      </c>
      <c r="K1073" s="10"/>
    </row>
    <row r="1074" spans="1:11" hidden="1" x14ac:dyDescent="0.25">
      <c r="A1074" s="3"/>
      <c r="B1074" s="4" t="s">
        <v>5</v>
      </c>
      <c r="C1074" s="4">
        <v>0</v>
      </c>
      <c r="D1074" s="43">
        <v>0</v>
      </c>
      <c r="E1074" s="9"/>
      <c r="F1074" s="9">
        <v>0</v>
      </c>
      <c r="G1074" s="9"/>
      <c r="H1074" s="9">
        <v>0</v>
      </c>
      <c r="I1074" s="9"/>
      <c r="J1074" s="9">
        <v>0</v>
      </c>
      <c r="K1074" s="10"/>
    </row>
    <row r="1075" spans="1:11" hidden="1" x14ac:dyDescent="0.25">
      <c r="A1075" s="3"/>
      <c r="B1075" s="4" t="s">
        <v>6</v>
      </c>
      <c r="C1075" s="4">
        <v>0</v>
      </c>
      <c r="D1075" s="43">
        <v>0</v>
      </c>
      <c r="E1075" s="9"/>
      <c r="F1075" s="9">
        <v>0</v>
      </c>
      <c r="G1075" s="9"/>
      <c r="H1075" s="9">
        <v>0</v>
      </c>
      <c r="I1075" s="9"/>
      <c r="J1075" s="9">
        <v>0</v>
      </c>
      <c r="K1075" s="10"/>
    </row>
    <row r="1076" spans="1:11" hidden="1" x14ac:dyDescent="0.25">
      <c r="A1076" s="3"/>
      <c r="B1076" s="4" t="s">
        <v>7</v>
      </c>
      <c r="C1076" s="4">
        <v>0</v>
      </c>
      <c r="D1076" s="43">
        <v>0</v>
      </c>
      <c r="E1076" s="9"/>
      <c r="F1076" s="9">
        <v>0</v>
      </c>
      <c r="G1076" s="9"/>
      <c r="H1076" s="9">
        <v>0</v>
      </c>
      <c r="I1076" s="9"/>
      <c r="J1076" s="9">
        <v>0</v>
      </c>
      <c r="K1076" s="10"/>
    </row>
    <row r="1077" spans="1:11" x14ac:dyDescent="0.25">
      <c r="A1077" s="3"/>
      <c r="B1077" s="4" t="s">
        <v>8</v>
      </c>
      <c r="C1077" s="4">
        <v>5576</v>
      </c>
      <c r="D1077" s="43">
        <v>5576</v>
      </c>
      <c r="E1077" s="9">
        <v>100</v>
      </c>
      <c r="F1077" s="9">
        <v>0</v>
      </c>
      <c r="G1077" s="9"/>
      <c r="H1077" s="9">
        <v>0</v>
      </c>
      <c r="I1077" s="9"/>
      <c r="J1077" s="9">
        <v>0</v>
      </c>
      <c r="K1077" s="10"/>
    </row>
    <row r="1078" spans="1:11" ht="60" x14ac:dyDescent="0.25">
      <c r="A1078" s="37" t="s">
        <v>43</v>
      </c>
      <c r="B1078" s="49" t="s">
        <v>384</v>
      </c>
      <c r="C1078" s="58">
        <f>C1079+C1080+C1081+C1082+C1083</f>
        <v>5413</v>
      </c>
      <c r="D1078" s="58">
        <f>D1079+D1080+D1081+D1082+D1083</f>
        <v>5413</v>
      </c>
      <c r="E1078" s="50">
        <v>100</v>
      </c>
      <c r="F1078" s="59">
        <f>F1079+F1080+F1081+F1082+F1083</f>
        <v>0</v>
      </c>
      <c r="G1078" s="50"/>
      <c r="H1078" s="59">
        <f>H1079+H1080+H1081+H1082+H1083</f>
        <v>0</v>
      </c>
      <c r="I1078" s="50"/>
      <c r="J1078" s="59">
        <f>J1079+J1080+J1081+J1082+J1083</f>
        <v>0</v>
      </c>
      <c r="K1078" s="51"/>
    </row>
    <row r="1079" spans="1:11" hidden="1" x14ac:dyDescent="0.25">
      <c r="A1079" s="3"/>
      <c r="B1079" s="4" t="s">
        <v>4</v>
      </c>
      <c r="C1079" s="4">
        <v>0</v>
      </c>
      <c r="D1079" s="43">
        <v>0</v>
      </c>
      <c r="E1079" s="9"/>
      <c r="F1079" s="9">
        <v>0</v>
      </c>
      <c r="G1079" s="9"/>
      <c r="H1079" s="9">
        <v>0</v>
      </c>
      <c r="I1079" s="9"/>
      <c r="J1079" s="9">
        <v>0</v>
      </c>
      <c r="K1079" s="10"/>
    </row>
    <row r="1080" spans="1:11" hidden="1" x14ac:dyDescent="0.25">
      <c r="A1080" s="3"/>
      <c r="B1080" s="4" t="s">
        <v>5</v>
      </c>
      <c r="C1080" s="4">
        <v>0</v>
      </c>
      <c r="D1080" s="43">
        <v>0</v>
      </c>
      <c r="E1080" s="9"/>
      <c r="F1080" s="9">
        <v>0</v>
      </c>
      <c r="G1080" s="9"/>
      <c r="H1080" s="9">
        <v>0</v>
      </c>
      <c r="I1080" s="9"/>
      <c r="J1080" s="9">
        <v>0</v>
      </c>
      <c r="K1080" s="10"/>
    </row>
    <row r="1081" spans="1:11" hidden="1" x14ac:dyDescent="0.25">
      <c r="A1081" s="3"/>
      <c r="B1081" s="4" t="s">
        <v>6</v>
      </c>
      <c r="C1081" s="4">
        <v>0</v>
      </c>
      <c r="D1081" s="43">
        <v>0</v>
      </c>
      <c r="E1081" s="9"/>
      <c r="F1081" s="9">
        <v>0</v>
      </c>
      <c r="G1081" s="9"/>
      <c r="H1081" s="9">
        <v>0</v>
      </c>
      <c r="I1081" s="9"/>
      <c r="J1081" s="9">
        <v>0</v>
      </c>
      <c r="K1081" s="10"/>
    </row>
    <row r="1082" spans="1:11" hidden="1" x14ac:dyDescent="0.25">
      <c r="A1082" s="3"/>
      <c r="B1082" s="4" t="s">
        <v>7</v>
      </c>
      <c r="C1082" s="4">
        <v>0</v>
      </c>
      <c r="D1082" s="43">
        <v>0</v>
      </c>
      <c r="E1082" s="9"/>
      <c r="F1082" s="9">
        <v>0</v>
      </c>
      <c r="G1082" s="9"/>
      <c r="H1082" s="9">
        <v>0</v>
      </c>
      <c r="I1082" s="9"/>
      <c r="J1082" s="9">
        <v>0</v>
      </c>
      <c r="K1082" s="10"/>
    </row>
    <row r="1083" spans="1:11" ht="15.75" thickBot="1" x14ac:dyDescent="0.3">
      <c r="A1083" s="69"/>
      <c r="B1083" s="70" t="s">
        <v>8</v>
      </c>
      <c r="C1083" s="70">
        <v>5413</v>
      </c>
      <c r="D1083" s="74">
        <v>5413</v>
      </c>
      <c r="E1083" s="67">
        <v>100</v>
      </c>
      <c r="F1083" s="67">
        <v>0</v>
      </c>
      <c r="G1083" s="67"/>
      <c r="H1083" s="67">
        <v>0</v>
      </c>
      <c r="I1083" s="67"/>
      <c r="J1083" s="67">
        <v>0</v>
      </c>
      <c r="K1083" s="68"/>
    </row>
    <row r="1084" spans="1:11" x14ac:dyDescent="0.25">
      <c r="A1084" s="78" t="s">
        <v>277</v>
      </c>
      <c r="B1084" s="31" t="s">
        <v>32</v>
      </c>
      <c r="C1084" s="34">
        <f>C1085+C1086+C1087+C1088+C1089</f>
        <v>122763</v>
      </c>
      <c r="D1084" s="34">
        <f>D1085+D1086+D1087+D1088+D1089</f>
        <v>122763</v>
      </c>
      <c r="E1084" s="32"/>
      <c r="F1084" s="35">
        <f>F1085+F1086+F1087+F1088+F1089</f>
        <v>0</v>
      </c>
      <c r="G1084" s="32"/>
      <c r="H1084" s="35">
        <f>H1085+H1086+H1087+H1088+H1089</f>
        <v>0</v>
      </c>
      <c r="I1084" s="32"/>
      <c r="J1084" s="35">
        <f>J1085+J1086+J1087+J1088+J1089</f>
        <v>0</v>
      </c>
      <c r="K1084" s="33"/>
    </row>
    <row r="1085" spans="1:11" x14ac:dyDescent="0.25">
      <c r="A1085" s="3"/>
      <c r="B1085" s="4" t="s">
        <v>4</v>
      </c>
      <c r="C1085" s="21">
        <f t="shared" ref="C1085:D1088" si="28">C1091+C1097+C1103+C1109+C1115+C1121+C1127+C1133+C1139+C1145+C1151+C1157+C1163+C1169+C1175+C1181+C1187+C1193+C1199+C1205+C1211+C1271</f>
        <v>0</v>
      </c>
      <c r="D1085" s="21">
        <f t="shared" si="28"/>
        <v>0</v>
      </c>
      <c r="E1085" s="9"/>
      <c r="F1085" s="23">
        <f>F1091+F1097+F1103+F1109+F1115+F1121+F1127+F1133+F1139+F1145+F1151+F1157+F1163+F1169+F1175+F1181+F1187+F1193+F1199+F1205+F1211+F1271</f>
        <v>0</v>
      </c>
      <c r="G1085" s="29"/>
      <c r="H1085" s="23">
        <f>H1091+H1097+H1103+H1109+H1115+H1121+H1127+H1133+H1139+H1145+H1151+H1157+H1163+H1169+H1175+H1181+H1187+H1193+H1199+H1205+H1211+H1271</f>
        <v>0</v>
      </c>
      <c r="I1085" s="29"/>
      <c r="J1085" s="23">
        <f>J1091+J1097+J1103+J1109+J1115+J1121+J1127+J1133+J1139+J1145+J1151+J1157+J1163+J1169+J1175+J1181+J1187+J1193+J1199+J1205+J1211+J1271</f>
        <v>0</v>
      </c>
      <c r="K1085" s="10"/>
    </row>
    <row r="1086" spans="1:11" x14ac:dyDescent="0.25">
      <c r="A1086" s="3"/>
      <c r="B1086" s="4" t="s">
        <v>5</v>
      </c>
      <c r="C1086" s="21">
        <f t="shared" si="28"/>
        <v>0</v>
      </c>
      <c r="D1086" s="21">
        <f t="shared" si="28"/>
        <v>0</v>
      </c>
      <c r="E1086" s="9"/>
      <c r="F1086" s="23">
        <f>F1092+F1098+F1104+F1110+F1116+F1122+F1128+F1134+F1140+F1146+F1152+F1158+F1164+F1170+F1176+F1182+F1188+F1194+F1200+F1206+F1212+F1272</f>
        <v>0</v>
      </c>
      <c r="G1086" s="29"/>
      <c r="H1086" s="23">
        <f>H1092+H1098+H1104+H1110+H1116+H1122+H1128+H1134+H1140+H1146+H1152+H1158+H1164+H1170+H1176+H1182+H1188+H1194+H1200+H1206+H1212+H1272</f>
        <v>0</v>
      </c>
      <c r="I1086" s="29"/>
      <c r="J1086" s="23">
        <f>J1092+J1098+J1104+J1110+J1116+J1122+J1128+J1134+J1140+J1146+J1152+J1158+J1164+J1170+J1176+J1182+J1188+J1194+J1200+J1206+J1212+J1272</f>
        <v>0</v>
      </c>
      <c r="K1086" s="10"/>
    </row>
    <row r="1087" spans="1:11" x14ac:dyDescent="0.25">
      <c r="A1087" s="3"/>
      <c r="B1087" s="4" t="s">
        <v>6</v>
      </c>
      <c r="C1087" s="21">
        <f t="shared" si="28"/>
        <v>0</v>
      </c>
      <c r="D1087" s="21">
        <f t="shared" si="28"/>
        <v>0</v>
      </c>
      <c r="E1087" s="9"/>
      <c r="F1087" s="23">
        <f>F1093+F1099+F1105+F1111+F1117+F1123+F1129+F1135+F1141+F1147+F1153+F1159+F1165+F1171+F1177+F1183+F1189+F1195+F1201+F1207+F1213+F1273</f>
        <v>0</v>
      </c>
      <c r="G1087" s="29"/>
      <c r="H1087" s="23">
        <f>H1093+H1099+H1105+H1111+H1117+H1123+H1129+H1135+H1141+H1147+H1153+H1159+H1165+H1171+H1177+H1183+H1189+H1195+H1201+H1207+H1213+H1273</f>
        <v>0</v>
      </c>
      <c r="I1087" s="29"/>
      <c r="J1087" s="23">
        <f>J1093+J1099+J1105+J1111+J1117+J1123+J1129+J1135+J1141+J1147+J1153+J1159+J1165+J1171+J1177+J1183+J1189+J1195+J1201+J1207+J1213+J1273</f>
        <v>0</v>
      </c>
      <c r="K1087" s="10"/>
    </row>
    <row r="1088" spans="1:11" x14ac:dyDescent="0.25">
      <c r="A1088" s="3"/>
      <c r="B1088" s="4" t="s">
        <v>7</v>
      </c>
      <c r="C1088" s="21">
        <f t="shared" si="28"/>
        <v>0</v>
      </c>
      <c r="D1088" s="21">
        <f t="shared" si="28"/>
        <v>0</v>
      </c>
      <c r="E1088" s="9"/>
      <c r="F1088" s="23">
        <f>F1094+F1100+F1106+F1112+F1118+F1124+F1130+F1136+F1142+F1148+F1154+F1160+F1166+F1172+F1178+F1184+F1190+F1196+F1202+F1208+F1214+F1274</f>
        <v>0</v>
      </c>
      <c r="G1088" s="29"/>
      <c r="H1088" s="23">
        <f>H1094+H1100+H1106+H1112+H1118+H1124+H1130+H1136+H1142+H1148+H1154+H1160+H1166+H1172+H1178+H1184+H1190+H1196+H1202+H1208+H1214+H1274</f>
        <v>0</v>
      </c>
      <c r="I1088" s="29"/>
      <c r="J1088" s="23">
        <f>J1094+J1100+J1106+J1112+J1118+J1124+J1130+J1136+J1142+J1148+J1154+J1160+J1166+J1172+J1178+J1184+J1190+J1196+J1202+J1208+J1214+J1274</f>
        <v>0</v>
      </c>
      <c r="K1088" s="10"/>
    </row>
    <row r="1089" spans="1:11" x14ac:dyDescent="0.25">
      <c r="A1089" s="3"/>
      <c r="B1089" s="4" t="s">
        <v>8</v>
      </c>
      <c r="C1089" s="21">
        <f>C1095+C1101+C1107+C1113+C1119+C1125+C1131+C1137+C1143+C1149+C1155+C1161+C1167+C1173+C1179+C1185+C1191+C1197+C1203+C1209+C1215+C1221+C1227+C1233+C1239+C1245+C1251+C1257+C1263+C1269+C1275</f>
        <v>122763</v>
      </c>
      <c r="D1089" s="21">
        <f>D1095+D1101+D1107+D1113+D1119+D1125+D1131+D1137+D1143+D1149+D1155+D1161+D1167+D1173+D1179+D1185+D1191+D1197+D1203+D1209+D1215+D1221+D1227+D1233+D1239+D1245+D1251+D1257+D1263+D1269+D1275</f>
        <v>122763</v>
      </c>
      <c r="E1089" s="9"/>
      <c r="F1089" s="23">
        <f>F1095+F1101+F1107+F1113+F1119+F1125+F1131+F1137+F1143+F1149+F1155+F1161+F1167+F1173+F1179+F1185+F1191+F1197+F1203+F1209+F1215+F1275</f>
        <v>0</v>
      </c>
      <c r="G1089" s="29"/>
      <c r="H1089" s="23">
        <f>H1095+H1101+H1107+H1113+H1119+H1125+H1131+H1137+H1143+H1149+H1155+H1161+H1167+H1173+H1179+H1185+H1191+H1197+H1203+H1209+H1215+H1275</f>
        <v>0</v>
      </c>
      <c r="I1089" s="29"/>
      <c r="J1089" s="23">
        <f>J1095+J1101+J1107+J1113+J1119+J1125+J1131+J1137+J1143+J1149+J1155+J1161+J1167+J1173+J1179+J1185+J1191+J1197+J1203+J1209+J1215+J1275</f>
        <v>0</v>
      </c>
      <c r="K1089" s="10"/>
    </row>
    <row r="1090" spans="1:11" ht="44.25" customHeight="1" x14ac:dyDescent="0.25">
      <c r="A1090" s="28" t="s">
        <v>2</v>
      </c>
      <c r="B1090" s="27" t="s">
        <v>117</v>
      </c>
      <c r="C1090" s="41">
        <f>C1091+C1092+C1093+C1094+C1095</f>
        <v>280</v>
      </c>
      <c r="D1090" s="41">
        <f>D1091+D1092+D1093+D1094+D1095</f>
        <v>280</v>
      </c>
      <c r="E1090" s="29">
        <v>100</v>
      </c>
      <c r="F1090" s="42">
        <f>F1091+F1092+F1093+F1094+F1095</f>
        <v>0</v>
      </c>
      <c r="G1090" s="29"/>
      <c r="H1090" s="42">
        <f>H1091+H1092+H1093+H1094+H1095</f>
        <v>0</v>
      </c>
      <c r="I1090" s="29"/>
      <c r="J1090" s="42">
        <f>J1091+J1092+J1093+J1094+J1095</f>
        <v>0</v>
      </c>
      <c r="K1090" s="30"/>
    </row>
    <row r="1091" spans="1:11" hidden="1" x14ac:dyDescent="0.25">
      <c r="A1091" s="3"/>
      <c r="B1091" s="4" t="s">
        <v>4</v>
      </c>
      <c r="C1091" s="4">
        <v>0</v>
      </c>
      <c r="D1091" s="43">
        <v>0</v>
      </c>
      <c r="E1091" s="9"/>
      <c r="F1091" s="9">
        <v>0</v>
      </c>
      <c r="G1091" s="9"/>
      <c r="H1091" s="9">
        <v>0</v>
      </c>
      <c r="I1091" s="9"/>
      <c r="J1091" s="9">
        <v>0</v>
      </c>
      <c r="K1091" s="10"/>
    </row>
    <row r="1092" spans="1:11" hidden="1" x14ac:dyDescent="0.25">
      <c r="A1092" s="3"/>
      <c r="B1092" s="4" t="s">
        <v>5</v>
      </c>
      <c r="C1092" s="4">
        <v>0</v>
      </c>
      <c r="D1092" s="43">
        <v>0</v>
      </c>
      <c r="E1092" s="9"/>
      <c r="F1092" s="9">
        <v>0</v>
      </c>
      <c r="G1092" s="9"/>
      <c r="H1092" s="9">
        <v>0</v>
      </c>
      <c r="I1092" s="9"/>
      <c r="J1092" s="9">
        <v>0</v>
      </c>
      <c r="K1092" s="10"/>
    </row>
    <row r="1093" spans="1:11" hidden="1" x14ac:dyDescent="0.25">
      <c r="A1093" s="3"/>
      <c r="B1093" s="4" t="s">
        <v>6</v>
      </c>
      <c r="C1093" s="4">
        <v>0</v>
      </c>
      <c r="D1093" s="43">
        <v>0</v>
      </c>
      <c r="E1093" s="9"/>
      <c r="F1093" s="9">
        <v>0</v>
      </c>
      <c r="G1093" s="9"/>
      <c r="H1093" s="9">
        <v>0</v>
      </c>
      <c r="I1093" s="9"/>
      <c r="J1093" s="9">
        <v>0</v>
      </c>
      <c r="K1093" s="10"/>
    </row>
    <row r="1094" spans="1:11" hidden="1" x14ac:dyDescent="0.25">
      <c r="A1094" s="3"/>
      <c r="B1094" s="4" t="s">
        <v>7</v>
      </c>
      <c r="C1094" s="4">
        <v>0</v>
      </c>
      <c r="D1094" s="43">
        <v>0</v>
      </c>
      <c r="E1094" s="9"/>
      <c r="F1094" s="9">
        <v>0</v>
      </c>
      <c r="G1094" s="9"/>
      <c r="H1094" s="9">
        <v>0</v>
      </c>
      <c r="I1094" s="9"/>
      <c r="J1094" s="9">
        <v>0</v>
      </c>
      <c r="K1094" s="10"/>
    </row>
    <row r="1095" spans="1:11" x14ac:dyDescent="0.25">
      <c r="A1095" s="3"/>
      <c r="B1095" s="4" t="s">
        <v>8</v>
      </c>
      <c r="C1095" s="21">
        <v>280</v>
      </c>
      <c r="D1095" s="45">
        <v>280</v>
      </c>
      <c r="E1095" s="9">
        <v>100</v>
      </c>
      <c r="F1095" s="9">
        <v>0</v>
      </c>
      <c r="G1095" s="9"/>
      <c r="H1095" s="9">
        <v>0</v>
      </c>
      <c r="I1095" s="9"/>
      <c r="J1095" s="9">
        <v>0</v>
      </c>
      <c r="K1095" s="10"/>
    </row>
    <row r="1096" spans="1:11" ht="28.5" customHeight="1" x14ac:dyDescent="0.25">
      <c r="A1096" s="28" t="s">
        <v>10</v>
      </c>
      <c r="B1096" s="27" t="s">
        <v>118</v>
      </c>
      <c r="C1096" s="41">
        <f>C1097+C1098+C1099+C1100+C1101</f>
        <v>10</v>
      </c>
      <c r="D1096" s="41">
        <f>D1097+D1098+D1099+D1100+D1101</f>
        <v>10</v>
      </c>
      <c r="E1096" s="29">
        <v>100</v>
      </c>
      <c r="F1096" s="42">
        <f>F1097+F1098+F1099+F1100+F1101</f>
        <v>0</v>
      </c>
      <c r="G1096" s="29"/>
      <c r="H1096" s="42">
        <f>H1097+H1098+H1099+H1100+H1101</f>
        <v>0</v>
      </c>
      <c r="I1096" s="29"/>
      <c r="J1096" s="42">
        <f>J1097+J1098+J1099+J1100+J1101</f>
        <v>0</v>
      </c>
      <c r="K1096" s="30"/>
    </row>
    <row r="1097" spans="1:11" hidden="1" x14ac:dyDescent="0.25">
      <c r="A1097" s="3"/>
      <c r="B1097" s="4" t="s">
        <v>4</v>
      </c>
      <c r="C1097" s="4">
        <v>0</v>
      </c>
      <c r="D1097" s="43">
        <v>0</v>
      </c>
      <c r="E1097" s="9"/>
      <c r="F1097" s="9">
        <v>0</v>
      </c>
      <c r="G1097" s="9"/>
      <c r="H1097" s="9">
        <v>0</v>
      </c>
      <c r="I1097" s="9"/>
      <c r="J1097" s="9">
        <v>0</v>
      </c>
      <c r="K1097" s="10"/>
    </row>
    <row r="1098" spans="1:11" hidden="1" x14ac:dyDescent="0.25">
      <c r="A1098" s="3"/>
      <c r="B1098" s="4" t="s">
        <v>5</v>
      </c>
      <c r="C1098" s="4">
        <v>0</v>
      </c>
      <c r="D1098" s="43">
        <v>0</v>
      </c>
      <c r="E1098" s="9"/>
      <c r="F1098" s="9">
        <v>0</v>
      </c>
      <c r="G1098" s="9"/>
      <c r="H1098" s="9">
        <v>0</v>
      </c>
      <c r="I1098" s="9"/>
      <c r="J1098" s="9">
        <v>0</v>
      </c>
      <c r="K1098" s="10"/>
    </row>
    <row r="1099" spans="1:11" hidden="1" x14ac:dyDescent="0.25">
      <c r="A1099" s="3"/>
      <c r="B1099" s="4" t="s">
        <v>6</v>
      </c>
      <c r="C1099" s="4">
        <v>0</v>
      </c>
      <c r="D1099" s="43">
        <v>0</v>
      </c>
      <c r="E1099" s="9"/>
      <c r="F1099" s="9">
        <v>0</v>
      </c>
      <c r="G1099" s="9"/>
      <c r="H1099" s="9">
        <v>0</v>
      </c>
      <c r="I1099" s="9"/>
      <c r="J1099" s="9">
        <v>0</v>
      </c>
      <c r="K1099" s="10"/>
    </row>
    <row r="1100" spans="1:11" hidden="1" x14ac:dyDescent="0.25">
      <c r="A1100" s="3"/>
      <c r="B1100" s="4" t="s">
        <v>7</v>
      </c>
      <c r="C1100" s="4">
        <v>0</v>
      </c>
      <c r="D1100" s="43">
        <v>0</v>
      </c>
      <c r="E1100" s="9"/>
      <c r="F1100" s="9">
        <v>0</v>
      </c>
      <c r="G1100" s="9"/>
      <c r="H1100" s="9">
        <v>0</v>
      </c>
      <c r="I1100" s="9"/>
      <c r="J1100" s="9">
        <v>0</v>
      </c>
      <c r="K1100" s="10"/>
    </row>
    <row r="1101" spans="1:11" x14ac:dyDescent="0.25">
      <c r="A1101" s="3"/>
      <c r="B1101" s="4" t="s">
        <v>8</v>
      </c>
      <c r="C1101" s="21">
        <v>10</v>
      </c>
      <c r="D1101" s="45">
        <v>10</v>
      </c>
      <c r="E1101" s="9">
        <v>100</v>
      </c>
      <c r="F1101" s="9">
        <v>0</v>
      </c>
      <c r="G1101" s="9"/>
      <c r="H1101" s="9">
        <v>0</v>
      </c>
      <c r="I1101" s="9"/>
      <c r="J1101" s="9">
        <v>0</v>
      </c>
      <c r="K1101" s="10"/>
    </row>
    <row r="1102" spans="1:11" ht="14.25" customHeight="1" x14ac:dyDescent="0.25">
      <c r="A1102" s="7" t="s">
        <v>43</v>
      </c>
      <c r="B1102" s="27" t="s">
        <v>119</v>
      </c>
      <c r="C1102" s="41">
        <f>C1103+C1104+C1105+C1106+C1107</f>
        <v>1000</v>
      </c>
      <c r="D1102" s="41">
        <f>D1103+D1104+D1105+D1106+D1107</f>
        <v>1000</v>
      </c>
      <c r="E1102" s="29">
        <v>100</v>
      </c>
      <c r="F1102" s="42">
        <f>F1103+F1104+F1105+F1106+F1107</f>
        <v>0</v>
      </c>
      <c r="G1102" s="29"/>
      <c r="H1102" s="42">
        <f>H1103+H1104+H1105+H1106+H1107</f>
        <v>0</v>
      </c>
      <c r="I1102" s="29"/>
      <c r="J1102" s="42">
        <f>J1103+J1104+J1105+J1106+J1107</f>
        <v>0</v>
      </c>
      <c r="K1102" s="30"/>
    </row>
    <row r="1103" spans="1:11" hidden="1" x14ac:dyDescent="0.25">
      <c r="A1103" s="7"/>
      <c r="B1103" s="4" t="s">
        <v>4</v>
      </c>
      <c r="C1103" s="4">
        <v>0</v>
      </c>
      <c r="D1103" s="43">
        <v>0</v>
      </c>
      <c r="E1103" s="9"/>
      <c r="F1103" s="9">
        <v>0</v>
      </c>
      <c r="G1103" s="9"/>
      <c r="H1103" s="9">
        <v>0</v>
      </c>
      <c r="I1103" s="9"/>
      <c r="J1103" s="9">
        <v>0</v>
      </c>
      <c r="K1103" s="10"/>
    </row>
    <row r="1104" spans="1:11" hidden="1" x14ac:dyDescent="0.25">
      <c r="A1104" s="7"/>
      <c r="B1104" s="4" t="s">
        <v>5</v>
      </c>
      <c r="C1104" s="4">
        <v>0</v>
      </c>
      <c r="D1104" s="43">
        <v>0</v>
      </c>
      <c r="E1104" s="9"/>
      <c r="F1104" s="9">
        <v>0</v>
      </c>
      <c r="G1104" s="9"/>
      <c r="H1104" s="9">
        <v>0</v>
      </c>
      <c r="I1104" s="9"/>
      <c r="J1104" s="9">
        <v>0</v>
      </c>
      <c r="K1104" s="10"/>
    </row>
    <row r="1105" spans="1:11" hidden="1" x14ac:dyDescent="0.25">
      <c r="A1105" s="7"/>
      <c r="B1105" s="4" t="s">
        <v>6</v>
      </c>
      <c r="C1105" s="4">
        <v>0</v>
      </c>
      <c r="D1105" s="43">
        <v>0</v>
      </c>
      <c r="E1105" s="9"/>
      <c r="F1105" s="9">
        <v>0</v>
      </c>
      <c r="G1105" s="9"/>
      <c r="H1105" s="9">
        <v>0</v>
      </c>
      <c r="I1105" s="9"/>
      <c r="J1105" s="9">
        <v>0</v>
      </c>
      <c r="K1105" s="10"/>
    </row>
    <row r="1106" spans="1:11" hidden="1" x14ac:dyDescent="0.25">
      <c r="A1106" s="7"/>
      <c r="B1106" s="4" t="s">
        <v>7</v>
      </c>
      <c r="C1106" s="4">
        <v>0</v>
      </c>
      <c r="D1106" s="43">
        <v>0</v>
      </c>
      <c r="E1106" s="9"/>
      <c r="F1106" s="9">
        <v>0</v>
      </c>
      <c r="G1106" s="9"/>
      <c r="H1106" s="9">
        <v>0</v>
      </c>
      <c r="I1106" s="9"/>
      <c r="J1106" s="9">
        <v>0</v>
      </c>
      <c r="K1106" s="10"/>
    </row>
    <row r="1107" spans="1:11" x14ac:dyDescent="0.25">
      <c r="A1107" s="7"/>
      <c r="B1107" s="4" t="s">
        <v>8</v>
      </c>
      <c r="C1107" s="21">
        <v>1000</v>
      </c>
      <c r="D1107" s="45">
        <v>1000</v>
      </c>
      <c r="E1107" s="9">
        <v>100</v>
      </c>
      <c r="F1107" s="9">
        <v>0</v>
      </c>
      <c r="G1107" s="9"/>
      <c r="H1107" s="9">
        <v>0</v>
      </c>
      <c r="I1107" s="9"/>
      <c r="J1107" s="9">
        <v>0</v>
      </c>
      <c r="K1107" s="10"/>
    </row>
    <row r="1108" spans="1:11" ht="28.5" customHeight="1" x14ac:dyDescent="0.25">
      <c r="A1108" s="46" t="s">
        <v>45</v>
      </c>
      <c r="B1108" s="27" t="s">
        <v>120</v>
      </c>
      <c r="C1108" s="41">
        <f>C1109+C1110+C1111+C1112+C1113</f>
        <v>100</v>
      </c>
      <c r="D1108" s="41">
        <f>D1109+D1110+D1111+D1112+D1113</f>
        <v>100</v>
      </c>
      <c r="E1108" s="29">
        <v>100</v>
      </c>
      <c r="F1108" s="42">
        <f>F1109+F1110+F1111+F1112+F1113</f>
        <v>0</v>
      </c>
      <c r="G1108" s="29"/>
      <c r="H1108" s="42">
        <f>H1109+H1110+H1111+H1112+H1113</f>
        <v>0</v>
      </c>
      <c r="I1108" s="29"/>
      <c r="J1108" s="42">
        <f>J1109+J1110+J1111+J1112+J1113</f>
        <v>0</v>
      </c>
      <c r="K1108" s="30"/>
    </row>
    <row r="1109" spans="1:11" hidden="1" x14ac:dyDescent="0.25">
      <c r="A1109" s="7"/>
      <c r="B1109" s="4" t="s">
        <v>4</v>
      </c>
      <c r="C1109" s="4">
        <v>0</v>
      </c>
      <c r="D1109" s="43">
        <v>0</v>
      </c>
      <c r="E1109" s="9"/>
      <c r="F1109" s="9">
        <v>0</v>
      </c>
      <c r="G1109" s="9"/>
      <c r="H1109" s="9">
        <v>0</v>
      </c>
      <c r="I1109" s="9"/>
      <c r="J1109" s="9">
        <v>0</v>
      </c>
      <c r="K1109" s="10"/>
    </row>
    <row r="1110" spans="1:11" hidden="1" x14ac:dyDescent="0.25">
      <c r="A1110" s="7"/>
      <c r="B1110" s="4" t="s">
        <v>5</v>
      </c>
      <c r="C1110" s="4">
        <v>0</v>
      </c>
      <c r="D1110" s="43">
        <v>0</v>
      </c>
      <c r="E1110" s="9"/>
      <c r="F1110" s="9">
        <v>0</v>
      </c>
      <c r="G1110" s="9"/>
      <c r="H1110" s="9">
        <v>0</v>
      </c>
      <c r="I1110" s="9"/>
      <c r="J1110" s="9">
        <v>0</v>
      </c>
      <c r="K1110" s="10"/>
    </row>
    <row r="1111" spans="1:11" hidden="1" x14ac:dyDescent="0.25">
      <c r="A1111" s="7"/>
      <c r="B1111" s="4" t="s">
        <v>6</v>
      </c>
      <c r="C1111" s="4">
        <v>0</v>
      </c>
      <c r="D1111" s="43">
        <v>0</v>
      </c>
      <c r="E1111" s="9"/>
      <c r="F1111" s="9">
        <v>0</v>
      </c>
      <c r="G1111" s="9"/>
      <c r="H1111" s="9">
        <v>0</v>
      </c>
      <c r="I1111" s="9"/>
      <c r="J1111" s="9">
        <v>0</v>
      </c>
      <c r="K1111" s="10"/>
    </row>
    <row r="1112" spans="1:11" hidden="1" x14ac:dyDescent="0.25">
      <c r="A1112" s="7"/>
      <c r="B1112" s="4" t="s">
        <v>7</v>
      </c>
      <c r="C1112" s="4">
        <v>0</v>
      </c>
      <c r="D1112" s="43">
        <v>0</v>
      </c>
      <c r="E1112" s="9"/>
      <c r="F1112" s="9">
        <v>0</v>
      </c>
      <c r="G1112" s="9"/>
      <c r="H1112" s="9">
        <v>0</v>
      </c>
      <c r="I1112" s="9"/>
      <c r="J1112" s="9">
        <v>0</v>
      </c>
      <c r="K1112" s="10"/>
    </row>
    <row r="1113" spans="1:11" x14ac:dyDescent="0.25">
      <c r="A1113" s="7"/>
      <c r="B1113" s="4" t="s">
        <v>8</v>
      </c>
      <c r="C1113" s="21">
        <v>100</v>
      </c>
      <c r="D1113" s="45">
        <v>100</v>
      </c>
      <c r="E1113" s="9">
        <v>100</v>
      </c>
      <c r="F1113" s="9">
        <v>0</v>
      </c>
      <c r="G1113" s="9"/>
      <c r="H1113" s="9">
        <v>0</v>
      </c>
      <c r="I1113" s="9"/>
      <c r="J1113" s="9">
        <v>0</v>
      </c>
      <c r="K1113" s="10"/>
    </row>
    <row r="1114" spans="1:11" ht="30" x14ac:dyDescent="0.25">
      <c r="A1114" s="46" t="s">
        <v>47</v>
      </c>
      <c r="B1114" s="27" t="s">
        <v>121</v>
      </c>
      <c r="C1114" s="41">
        <f>C1115+C1116+C1117+C1118+C1119</f>
        <v>170</v>
      </c>
      <c r="D1114" s="41">
        <f>D1115+D1116+D1117+D1118+D1119</f>
        <v>170</v>
      </c>
      <c r="E1114" s="29">
        <v>100</v>
      </c>
      <c r="F1114" s="42">
        <f>F1115+F1116+F1117+F1118+F1119</f>
        <v>0</v>
      </c>
      <c r="G1114" s="29"/>
      <c r="H1114" s="42">
        <f>H1115+H1116+H1117+H1118+H1119</f>
        <v>0</v>
      </c>
      <c r="I1114" s="29"/>
      <c r="J1114" s="42">
        <f>J1115+J1116+J1117+J1118+J1119</f>
        <v>0</v>
      </c>
      <c r="K1114" s="30"/>
    </row>
    <row r="1115" spans="1:11" hidden="1" x14ac:dyDescent="0.25">
      <c r="A1115" s="7"/>
      <c r="B1115" s="4" t="s">
        <v>4</v>
      </c>
      <c r="C1115" s="4">
        <v>0</v>
      </c>
      <c r="D1115" s="43">
        <v>0</v>
      </c>
      <c r="E1115" s="9"/>
      <c r="F1115" s="9">
        <v>0</v>
      </c>
      <c r="G1115" s="9"/>
      <c r="H1115" s="9">
        <v>0</v>
      </c>
      <c r="I1115" s="9"/>
      <c r="J1115" s="9">
        <v>0</v>
      </c>
      <c r="K1115" s="10"/>
    </row>
    <row r="1116" spans="1:11" hidden="1" x14ac:dyDescent="0.25">
      <c r="A1116" s="7"/>
      <c r="B1116" s="4" t="s">
        <v>5</v>
      </c>
      <c r="C1116" s="4">
        <v>0</v>
      </c>
      <c r="D1116" s="43">
        <v>0</v>
      </c>
      <c r="E1116" s="9"/>
      <c r="F1116" s="9">
        <v>0</v>
      </c>
      <c r="G1116" s="9"/>
      <c r="H1116" s="9">
        <v>0</v>
      </c>
      <c r="I1116" s="9"/>
      <c r="J1116" s="9">
        <v>0</v>
      </c>
      <c r="K1116" s="10"/>
    </row>
    <row r="1117" spans="1:11" hidden="1" x14ac:dyDescent="0.25">
      <c r="A1117" s="7"/>
      <c r="B1117" s="4" t="s">
        <v>6</v>
      </c>
      <c r="C1117" s="4">
        <v>0</v>
      </c>
      <c r="D1117" s="43">
        <v>0</v>
      </c>
      <c r="E1117" s="9"/>
      <c r="F1117" s="9">
        <v>0</v>
      </c>
      <c r="G1117" s="9"/>
      <c r="H1117" s="9">
        <v>0</v>
      </c>
      <c r="I1117" s="9"/>
      <c r="J1117" s="9">
        <v>0</v>
      </c>
      <c r="K1117" s="10"/>
    </row>
    <row r="1118" spans="1:11" hidden="1" x14ac:dyDescent="0.25">
      <c r="A1118" s="7"/>
      <c r="B1118" s="4" t="s">
        <v>7</v>
      </c>
      <c r="C1118" s="4">
        <v>0</v>
      </c>
      <c r="D1118" s="43">
        <v>0</v>
      </c>
      <c r="E1118" s="9"/>
      <c r="F1118" s="9">
        <v>0</v>
      </c>
      <c r="G1118" s="9"/>
      <c r="H1118" s="9">
        <v>0</v>
      </c>
      <c r="I1118" s="9"/>
      <c r="J1118" s="9">
        <v>0</v>
      </c>
      <c r="K1118" s="10"/>
    </row>
    <row r="1119" spans="1:11" x14ac:dyDescent="0.25">
      <c r="A1119" s="7"/>
      <c r="B1119" s="4" t="s">
        <v>8</v>
      </c>
      <c r="C1119" s="21">
        <v>170</v>
      </c>
      <c r="D1119" s="45">
        <v>170</v>
      </c>
      <c r="E1119" s="9">
        <v>100</v>
      </c>
      <c r="F1119" s="9">
        <v>0</v>
      </c>
      <c r="G1119" s="9"/>
      <c r="H1119" s="9">
        <v>0</v>
      </c>
      <c r="I1119" s="9"/>
      <c r="J1119" s="9">
        <v>0</v>
      </c>
      <c r="K1119" s="10"/>
    </row>
    <row r="1120" spans="1:11" ht="57.75" customHeight="1" x14ac:dyDescent="0.25">
      <c r="A1120" s="46" t="s">
        <v>49</v>
      </c>
      <c r="B1120" s="27" t="s">
        <v>122</v>
      </c>
      <c r="C1120" s="41">
        <f>C1121+C1122+C1123+C1124+C1125</f>
        <v>269</v>
      </c>
      <c r="D1120" s="41">
        <f>D1121+D1122+D1123+D1124+D1125</f>
        <v>269</v>
      </c>
      <c r="E1120" s="29">
        <v>100</v>
      </c>
      <c r="F1120" s="42">
        <f>F1121+F1122+F1123+F1124+F1125</f>
        <v>0</v>
      </c>
      <c r="G1120" s="29"/>
      <c r="H1120" s="42">
        <f>H1121+H1122+H1123+H1124+H1125</f>
        <v>0</v>
      </c>
      <c r="I1120" s="29"/>
      <c r="J1120" s="42">
        <f>J1121+J1122+J1123+J1124+J1125</f>
        <v>0</v>
      </c>
      <c r="K1120" s="30"/>
    </row>
    <row r="1121" spans="1:11" hidden="1" x14ac:dyDescent="0.25">
      <c r="A1121" s="7"/>
      <c r="B1121" s="4" t="s">
        <v>4</v>
      </c>
      <c r="C1121" s="4">
        <v>0</v>
      </c>
      <c r="D1121" s="43">
        <v>0</v>
      </c>
      <c r="E1121" s="9"/>
      <c r="F1121" s="9">
        <v>0</v>
      </c>
      <c r="G1121" s="9"/>
      <c r="H1121" s="9">
        <v>0</v>
      </c>
      <c r="I1121" s="9"/>
      <c r="J1121" s="9">
        <v>0</v>
      </c>
      <c r="K1121" s="10"/>
    </row>
    <row r="1122" spans="1:11" hidden="1" x14ac:dyDescent="0.25">
      <c r="A1122" s="7"/>
      <c r="B1122" s="4" t="s">
        <v>5</v>
      </c>
      <c r="C1122" s="4">
        <v>0</v>
      </c>
      <c r="D1122" s="43">
        <v>0</v>
      </c>
      <c r="E1122" s="9"/>
      <c r="F1122" s="9">
        <v>0</v>
      </c>
      <c r="G1122" s="9"/>
      <c r="H1122" s="9">
        <v>0</v>
      </c>
      <c r="I1122" s="9"/>
      <c r="J1122" s="9">
        <v>0</v>
      </c>
      <c r="K1122" s="10"/>
    </row>
    <row r="1123" spans="1:11" hidden="1" x14ac:dyDescent="0.25">
      <c r="A1123" s="7"/>
      <c r="B1123" s="4" t="s">
        <v>6</v>
      </c>
      <c r="C1123" s="4">
        <v>0</v>
      </c>
      <c r="D1123" s="43">
        <v>0</v>
      </c>
      <c r="E1123" s="9"/>
      <c r="F1123" s="9">
        <v>0</v>
      </c>
      <c r="G1123" s="9"/>
      <c r="H1123" s="9">
        <v>0</v>
      </c>
      <c r="I1123" s="9"/>
      <c r="J1123" s="9">
        <v>0</v>
      </c>
      <c r="K1123" s="10"/>
    </row>
    <row r="1124" spans="1:11" hidden="1" x14ac:dyDescent="0.25">
      <c r="A1124" s="7"/>
      <c r="B1124" s="4" t="s">
        <v>7</v>
      </c>
      <c r="C1124" s="4">
        <v>0</v>
      </c>
      <c r="D1124" s="43">
        <v>0</v>
      </c>
      <c r="E1124" s="9"/>
      <c r="F1124" s="9">
        <v>0</v>
      </c>
      <c r="G1124" s="9"/>
      <c r="H1124" s="9">
        <v>0</v>
      </c>
      <c r="I1124" s="9"/>
      <c r="J1124" s="9">
        <v>0</v>
      </c>
      <c r="K1124" s="10"/>
    </row>
    <row r="1125" spans="1:11" x14ac:dyDescent="0.25">
      <c r="A1125" s="7"/>
      <c r="B1125" s="4" t="s">
        <v>8</v>
      </c>
      <c r="C1125" s="21">
        <v>269</v>
      </c>
      <c r="D1125" s="45">
        <v>269</v>
      </c>
      <c r="E1125" s="9">
        <v>100</v>
      </c>
      <c r="F1125" s="9">
        <v>0</v>
      </c>
      <c r="G1125" s="9"/>
      <c r="H1125" s="9">
        <v>0</v>
      </c>
      <c r="I1125" s="9"/>
      <c r="J1125" s="9">
        <v>0</v>
      </c>
      <c r="K1125" s="10"/>
    </row>
    <row r="1126" spans="1:11" ht="30" x14ac:dyDescent="0.25">
      <c r="A1126" s="46" t="s">
        <v>50</v>
      </c>
      <c r="B1126" s="27" t="s">
        <v>123</v>
      </c>
      <c r="C1126" s="41">
        <f>C1127+C1128+C1129+C1130+C1131</f>
        <v>1</v>
      </c>
      <c r="D1126" s="41">
        <f>D1127+D1128+D1129+D1130+D1131</f>
        <v>1</v>
      </c>
      <c r="E1126" s="29">
        <v>100</v>
      </c>
      <c r="F1126" s="42">
        <f>F1127+F1128+F1129+F1130+F1131</f>
        <v>0</v>
      </c>
      <c r="G1126" s="29"/>
      <c r="H1126" s="42">
        <f>H1127+H1128+H1129+H1130+H1131</f>
        <v>0</v>
      </c>
      <c r="I1126" s="29"/>
      <c r="J1126" s="42">
        <f>J1127+J1128+J1129+J1130+J1131</f>
        <v>0</v>
      </c>
      <c r="K1126" s="30"/>
    </row>
    <row r="1127" spans="1:11" hidden="1" x14ac:dyDescent="0.25">
      <c r="A1127" s="7"/>
      <c r="B1127" s="4" t="s">
        <v>4</v>
      </c>
      <c r="C1127" s="4">
        <v>0</v>
      </c>
      <c r="D1127" s="43">
        <v>0</v>
      </c>
      <c r="E1127" s="9"/>
      <c r="F1127" s="9">
        <v>0</v>
      </c>
      <c r="G1127" s="9"/>
      <c r="H1127" s="9">
        <v>0</v>
      </c>
      <c r="I1127" s="9"/>
      <c r="J1127" s="9">
        <v>0</v>
      </c>
      <c r="K1127" s="10"/>
    </row>
    <row r="1128" spans="1:11" hidden="1" x14ac:dyDescent="0.25">
      <c r="A1128" s="7"/>
      <c r="B1128" s="4" t="s">
        <v>5</v>
      </c>
      <c r="C1128" s="4">
        <v>0</v>
      </c>
      <c r="D1128" s="43">
        <v>0</v>
      </c>
      <c r="E1128" s="9"/>
      <c r="F1128" s="9">
        <v>0</v>
      </c>
      <c r="G1128" s="9"/>
      <c r="H1128" s="9">
        <v>0</v>
      </c>
      <c r="I1128" s="9"/>
      <c r="J1128" s="9">
        <v>0</v>
      </c>
      <c r="K1128" s="10"/>
    </row>
    <row r="1129" spans="1:11" hidden="1" x14ac:dyDescent="0.25">
      <c r="A1129" s="7"/>
      <c r="B1129" s="4" t="s">
        <v>6</v>
      </c>
      <c r="C1129" s="4">
        <v>0</v>
      </c>
      <c r="D1129" s="43">
        <v>0</v>
      </c>
      <c r="E1129" s="9"/>
      <c r="F1129" s="9">
        <v>0</v>
      </c>
      <c r="G1129" s="9"/>
      <c r="H1129" s="9">
        <v>0</v>
      </c>
      <c r="I1129" s="9"/>
      <c r="J1129" s="9">
        <v>0</v>
      </c>
      <c r="K1129" s="10"/>
    </row>
    <row r="1130" spans="1:11" hidden="1" x14ac:dyDescent="0.25">
      <c r="A1130" s="7"/>
      <c r="B1130" s="4" t="s">
        <v>7</v>
      </c>
      <c r="C1130" s="4">
        <v>0</v>
      </c>
      <c r="D1130" s="43">
        <v>0</v>
      </c>
      <c r="E1130" s="9"/>
      <c r="F1130" s="9">
        <v>0</v>
      </c>
      <c r="G1130" s="9"/>
      <c r="H1130" s="9">
        <v>0</v>
      </c>
      <c r="I1130" s="9"/>
      <c r="J1130" s="9">
        <v>0</v>
      </c>
      <c r="K1130" s="10"/>
    </row>
    <row r="1131" spans="1:11" x14ac:dyDescent="0.25">
      <c r="A1131" s="7"/>
      <c r="B1131" s="4" t="s">
        <v>8</v>
      </c>
      <c r="C1131" s="21">
        <v>1</v>
      </c>
      <c r="D1131" s="45">
        <v>1</v>
      </c>
      <c r="E1131" s="9">
        <v>100</v>
      </c>
      <c r="F1131" s="9">
        <v>0</v>
      </c>
      <c r="G1131" s="9"/>
      <c r="H1131" s="9">
        <v>0</v>
      </c>
      <c r="I1131" s="9"/>
      <c r="J1131" s="9">
        <v>0</v>
      </c>
      <c r="K1131" s="10"/>
    </row>
    <row r="1132" spans="1:11" ht="43.5" customHeight="1" x14ac:dyDescent="0.25">
      <c r="A1132" s="46" t="s">
        <v>51</v>
      </c>
      <c r="B1132" s="27" t="s">
        <v>124</v>
      </c>
      <c r="C1132" s="41">
        <f>C1133+C1134+C1135+C1136+C1137</f>
        <v>509</v>
      </c>
      <c r="D1132" s="41">
        <f>D1133+D1134+D1135+D1136+D1137</f>
        <v>509</v>
      </c>
      <c r="E1132" s="29">
        <v>100</v>
      </c>
      <c r="F1132" s="42">
        <f>F1133+F1134+F1135+F1136+F1137</f>
        <v>0</v>
      </c>
      <c r="G1132" s="29"/>
      <c r="H1132" s="42">
        <f>H1133+H1134+H1135+H1136+H1137</f>
        <v>0</v>
      </c>
      <c r="I1132" s="29"/>
      <c r="J1132" s="42">
        <f>J1133+J1134+J1135+J1136+J1137</f>
        <v>0</v>
      </c>
      <c r="K1132" s="30"/>
    </row>
    <row r="1133" spans="1:11" hidden="1" x14ac:dyDescent="0.25">
      <c r="A1133" s="7"/>
      <c r="B1133" s="4" t="s">
        <v>4</v>
      </c>
      <c r="C1133" s="4">
        <v>0</v>
      </c>
      <c r="D1133" s="43">
        <v>0</v>
      </c>
      <c r="E1133" s="9"/>
      <c r="F1133" s="9">
        <v>0</v>
      </c>
      <c r="G1133" s="9"/>
      <c r="H1133" s="9">
        <v>0</v>
      </c>
      <c r="I1133" s="9"/>
      <c r="J1133" s="9">
        <v>0</v>
      </c>
      <c r="K1133" s="10"/>
    </row>
    <row r="1134" spans="1:11" hidden="1" x14ac:dyDescent="0.25">
      <c r="A1134" s="7"/>
      <c r="B1134" s="4" t="s">
        <v>5</v>
      </c>
      <c r="C1134" s="4">
        <v>0</v>
      </c>
      <c r="D1134" s="43">
        <v>0</v>
      </c>
      <c r="E1134" s="9"/>
      <c r="F1134" s="9">
        <v>0</v>
      </c>
      <c r="G1134" s="9"/>
      <c r="H1134" s="9">
        <v>0</v>
      </c>
      <c r="I1134" s="9"/>
      <c r="J1134" s="9">
        <v>0</v>
      </c>
      <c r="K1134" s="10"/>
    </row>
    <row r="1135" spans="1:11" hidden="1" x14ac:dyDescent="0.25">
      <c r="A1135" s="7"/>
      <c r="B1135" s="4" t="s">
        <v>6</v>
      </c>
      <c r="C1135" s="4">
        <v>0</v>
      </c>
      <c r="D1135" s="43">
        <v>0</v>
      </c>
      <c r="E1135" s="9"/>
      <c r="F1135" s="9">
        <v>0</v>
      </c>
      <c r="G1135" s="9"/>
      <c r="H1135" s="9">
        <v>0</v>
      </c>
      <c r="I1135" s="9"/>
      <c r="J1135" s="9">
        <v>0</v>
      </c>
      <c r="K1135" s="10"/>
    </row>
    <row r="1136" spans="1:11" hidden="1" x14ac:dyDescent="0.25">
      <c r="A1136" s="7"/>
      <c r="B1136" s="4" t="s">
        <v>7</v>
      </c>
      <c r="C1136" s="4">
        <v>0</v>
      </c>
      <c r="D1136" s="43">
        <v>0</v>
      </c>
      <c r="E1136" s="9"/>
      <c r="F1136" s="9">
        <v>0</v>
      </c>
      <c r="G1136" s="9"/>
      <c r="H1136" s="9">
        <v>0</v>
      </c>
      <c r="I1136" s="9"/>
      <c r="J1136" s="9">
        <v>0</v>
      </c>
      <c r="K1136" s="10"/>
    </row>
    <row r="1137" spans="1:11" x14ac:dyDescent="0.25">
      <c r="A1137" s="7"/>
      <c r="B1137" s="4" t="s">
        <v>8</v>
      </c>
      <c r="C1137" s="21">
        <v>509</v>
      </c>
      <c r="D1137" s="45">
        <v>509</v>
      </c>
      <c r="E1137" s="9">
        <v>100</v>
      </c>
      <c r="F1137" s="9">
        <v>0</v>
      </c>
      <c r="G1137" s="9"/>
      <c r="H1137" s="9">
        <v>0</v>
      </c>
      <c r="I1137" s="9"/>
      <c r="J1137" s="9">
        <v>0</v>
      </c>
      <c r="K1137" s="10"/>
    </row>
    <row r="1138" spans="1:11" ht="44.25" customHeight="1" x14ac:dyDescent="0.25">
      <c r="A1138" s="46" t="s">
        <v>52</v>
      </c>
      <c r="B1138" s="27" t="s">
        <v>125</v>
      </c>
      <c r="C1138" s="41">
        <f>C1139+C1140+C1141+C1142+C1143</f>
        <v>145</v>
      </c>
      <c r="D1138" s="41">
        <f>D1139+D1140+D1141+D1142+D1143</f>
        <v>145</v>
      </c>
      <c r="E1138" s="29">
        <v>100</v>
      </c>
      <c r="F1138" s="42">
        <f>F1139+F1140+F1141+F1142+F1143</f>
        <v>0</v>
      </c>
      <c r="G1138" s="29"/>
      <c r="H1138" s="42">
        <f>H1139+H1140+H1141+H1142+H1143</f>
        <v>0</v>
      </c>
      <c r="I1138" s="29"/>
      <c r="J1138" s="42">
        <f>J1139+J1140+J1141+J1142+J1143</f>
        <v>0</v>
      </c>
      <c r="K1138" s="30"/>
    </row>
    <row r="1139" spans="1:11" hidden="1" x14ac:dyDescent="0.25">
      <c r="A1139" s="7"/>
      <c r="B1139" s="4" t="s">
        <v>4</v>
      </c>
      <c r="C1139" s="4">
        <v>0</v>
      </c>
      <c r="D1139" s="43">
        <v>0</v>
      </c>
      <c r="E1139" s="9"/>
      <c r="F1139" s="9">
        <v>0</v>
      </c>
      <c r="G1139" s="9"/>
      <c r="H1139" s="9">
        <v>0</v>
      </c>
      <c r="I1139" s="9"/>
      <c r="J1139" s="9">
        <v>0</v>
      </c>
      <c r="K1139" s="10"/>
    </row>
    <row r="1140" spans="1:11" hidden="1" x14ac:dyDescent="0.25">
      <c r="A1140" s="7"/>
      <c r="B1140" s="4" t="s">
        <v>5</v>
      </c>
      <c r="C1140" s="4">
        <v>0</v>
      </c>
      <c r="D1140" s="43">
        <v>0</v>
      </c>
      <c r="E1140" s="9"/>
      <c r="F1140" s="9">
        <v>0</v>
      </c>
      <c r="G1140" s="9"/>
      <c r="H1140" s="9">
        <v>0</v>
      </c>
      <c r="I1140" s="9"/>
      <c r="J1140" s="9">
        <v>0</v>
      </c>
      <c r="K1140" s="10"/>
    </row>
    <row r="1141" spans="1:11" hidden="1" x14ac:dyDescent="0.25">
      <c r="A1141" s="7"/>
      <c r="B1141" s="4" t="s">
        <v>6</v>
      </c>
      <c r="C1141" s="4">
        <v>0</v>
      </c>
      <c r="D1141" s="43">
        <v>0</v>
      </c>
      <c r="E1141" s="9"/>
      <c r="F1141" s="9">
        <v>0</v>
      </c>
      <c r="G1141" s="9"/>
      <c r="H1141" s="9">
        <v>0</v>
      </c>
      <c r="I1141" s="9"/>
      <c r="J1141" s="9">
        <v>0</v>
      </c>
      <c r="K1141" s="10"/>
    </row>
    <row r="1142" spans="1:11" hidden="1" x14ac:dyDescent="0.25">
      <c r="A1142" s="7"/>
      <c r="B1142" s="4" t="s">
        <v>7</v>
      </c>
      <c r="C1142" s="4">
        <v>0</v>
      </c>
      <c r="D1142" s="43">
        <v>0</v>
      </c>
      <c r="E1142" s="9"/>
      <c r="F1142" s="9">
        <v>0</v>
      </c>
      <c r="G1142" s="9"/>
      <c r="H1142" s="9">
        <v>0</v>
      </c>
      <c r="I1142" s="9"/>
      <c r="J1142" s="9">
        <v>0</v>
      </c>
      <c r="K1142" s="10"/>
    </row>
    <row r="1143" spans="1:11" x14ac:dyDescent="0.25">
      <c r="A1143" s="7"/>
      <c r="B1143" s="4" t="s">
        <v>8</v>
      </c>
      <c r="C1143" s="21">
        <v>145</v>
      </c>
      <c r="D1143" s="45">
        <v>145</v>
      </c>
      <c r="E1143" s="9">
        <v>100</v>
      </c>
      <c r="F1143" s="9">
        <v>0</v>
      </c>
      <c r="G1143" s="9"/>
      <c r="H1143" s="9">
        <v>0</v>
      </c>
      <c r="I1143" s="9"/>
      <c r="J1143" s="9">
        <v>0</v>
      </c>
      <c r="K1143" s="10"/>
    </row>
    <row r="1144" spans="1:11" ht="31.5" customHeight="1" x14ac:dyDescent="0.25">
      <c r="A1144" s="46" t="s">
        <v>53</v>
      </c>
      <c r="B1144" s="27" t="s">
        <v>126</v>
      </c>
      <c r="C1144" s="41">
        <f>C1145+C1146+C1147+C1148+C1149</f>
        <v>40</v>
      </c>
      <c r="D1144" s="41">
        <f>D1145+D1146+D1147+D1148+D1149</f>
        <v>40</v>
      </c>
      <c r="E1144" s="29">
        <v>100</v>
      </c>
      <c r="F1144" s="42">
        <f>F1145+F1146+F1147+F1148+F1149</f>
        <v>0</v>
      </c>
      <c r="G1144" s="29"/>
      <c r="H1144" s="42">
        <f>H1145+H1146+H1147+H1148+H1149</f>
        <v>0</v>
      </c>
      <c r="I1144" s="29"/>
      <c r="J1144" s="42">
        <f>J1145+J1146+J1147+J1148+J1149</f>
        <v>0</v>
      </c>
      <c r="K1144" s="30"/>
    </row>
    <row r="1145" spans="1:11" hidden="1" x14ac:dyDescent="0.25">
      <c r="A1145" s="7"/>
      <c r="B1145" s="4" t="s">
        <v>4</v>
      </c>
      <c r="C1145" s="4">
        <v>0</v>
      </c>
      <c r="D1145" s="43">
        <v>0</v>
      </c>
      <c r="E1145" s="9"/>
      <c r="F1145" s="9">
        <v>0</v>
      </c>
      <c r="G1145" s="9"/>
      <c r="H1145" s="9">
        <v>0</v>
      </c>
      <c r="I1145" s="9"/>
      <c r="J1145" s="9">
        <v>0</v>
      </c>
      <c r="K1145" s="10"/>
    </row>
    <row r="1146" spans="1:11" hidden="1" x14ac:dyDescent="0.25">
      <c r="A1146" s="7"/>
      <c r="B1146" s="4" t="s">
        <v>5</v>
      </c>
      <c r="C1146" s="4">
        <v>0</v>
      </c>
      <c r="D1146" s="43">
        <v>0</v>
      </c>
      <c r="E1146" s="9"/>
      <c r="F1146" s="9">
        <v>0</v>
      </c>
      <c r="G1146" s="9"/>
      <c r="H1146" s="9">
        <v>0</v>
      </c>
      <c r="I1146" s="9"/>
      <c r="J1146" s="9">
        <v>0</v>
      </c>
      <c r="K1146" s="10"/>
    </row>
    <row r="1147" spans="1:11" hidden="1" x14ac:dyDescent="0.25">
      <c r="A1147" s="7"/>
      <c r="B1147" s="4" t="s">
        <v>6</v>
      </c>
      <c r="C1147" s="4">
        <v>0</v>
      </c>
      <c r="D1147" s="43">
        <v>0</v>
      </c>
      <c r="E1147" s="9"/>
      <c r="F1147" s="9">
        <v>0</v>
      </c>
      <c r="G1147" s="9"/>
      <c r="H1147" s="9">
        <v>0</v>
      </c>
      <c r="I1147" s="9"/>
      <c r="J1147" s="9">
        <v>0</v>
      </c>
      <c r="K1147" s="10"/>
    </row>
    <row r="1148" spans="1:11" hidden="1" x14ac:dyDescent="0.25">
      <c r="A1148" s="7"/>
      <c r="B1148" s="4" t="s">
        <v>7</v>
      </c>
      <c r="C1148" s="4">
        <v>0</v>
      </c>
      <c r="D1148" s="43">
        <v>0</v>
      </c>
      <c r="E1148" s="9"/>
      <c r="F1148" s="9">
        <v>0</v>
      </c>
      <c r="G1148" s="9"/>
      <c r="H1148" s="9">
        <v>0</v>
      </c>
      <c r="I1148" s="9"/>
      <c r="J1148" s="9">
        <v>0</v>
      </c>
      <c r="K1148" s="10"/>
    </row>
    <row r="1149" spans="1:11" x14ac:dyDescent="0.25">
      <c r="A1149" s="7"/>
      <c r="B1149" s="4" t="s">
        <v>8</v>
      </c>
      <c r="C1149" s="21">
        <v>40</v>
      </c>
      <c r="D1149" s="45">
        <v>40</v>
      </c>
      <c r="E1149" s="9">
        <v>100</v>
      </c>
      <c r="F1149" s="9">
        <v>0</v>
      </c>
      <c r="G1149" s="9"/>
      <c r="H1149" s="9">
        <v>0</v>
      </c>
      <c r="I1149" s="9"/>
      <c r="J1149" s="9">
        <v>0</v>
      </c>
      <c r="K1149" s="10"/>
    </row>
    <row r="1150" spans="1:11" ht="28.5" customHeight="1" x14ac:dyDescent="0.25">
      <c r="A1150" s="46" t="s">
        <v>54</v>
      </c>
      <c r="B1150" s="27" t="s">
        <v>127</v>
      </c>
      <c r="C1150" s="41">
        <f>C1151+C1152+C1153+C1154+C1155</f>
        <v>200</v>
      </c>
      <c r="D1150" s="41">
        <f>D1151+D1152+D1153+D1154+D1155</f>
        <v>200</v>
      </c>
      <c r="E1150" s="29">
        <v>100</v>
      </c>
      <c r="F1150" s="42">
        <f>F1151+F1152+F1153+F1154+F1155</f>
        <v>0</v>
      </c>
      <c r="G1150" s="29"/>
      <c r="H1150" s="42">
        <f>H1151+H1152+H1153+H1154+H1155</f>
        <v>0</v>
      </c>
      <c r="I1150" s="29"/>
      <c r="J1150" s="42">
        <f>J1151+J1152+J1153+J1154+J1155</f>
        <v>0</v>
      </c>
      <c r="K1150" s="30"/>
    </row>
    <row r="1151" spans="1:11" hidden="1" x14ac:dyDescent="0.25">
      <c r="A1151" s="7"/>
      <c r="B1151" s="4" t="s">
        <v>4</v>
      </c>
      <c r="C1151" s="4">
        <v>0</v>
      </c>
      <c r="D1151" s="43">
        <v>0</v>
      </c>
      <c r="E1151" s="9"/>
      <c r="F1151" s="9">
        <v>0</v>
      </c>
      <c r="G1151" s="9"/>
      <c r="H1151" s="9">
        <v>0</v>
      </c>
      <c r="I1151" s="9"/>
      <c r="J1151" s="9">
        <v>0</v>
      </c>
      <c r="K1151" s="10"/>
    </row>
    <row r="1152" spans="1:11" hidden="1" x14ac:dyDescent="0.25">
      <c r="A1152" s="7"/>
      <c r="B1152" s="4" t="s">
        <v>5</v>
      </c>
      <c r="C1152" s="4">
        <v>0</v>
      </c>
      <c r="D1152" s="43">
        <v>0</v>
      </c>
      <c r="E1152" s="9"/>
      <c r="F1152" s="9">
        <v>0</v>
      </c>
      <c r="G1152" s="9"/>
      <c r="H1152" s="9">
        <v>0</v>
      </c>
      <c r="I1152" s="9"/>
      <c r="J1152" s="9">
        <v>0</v>
      </c>
      <c r="K1152" s="10"/>
    </row>
    <row r="1153" spans="1:11" hidden="1" x14ac:dyDescent="0.25">
      <c r="A1153" s="7"/>
      <c r="B1153" s="4" t="s">
        <v>6</v>
      </c>
      <c r="C1153" s="4">
        <v>0</v>
      </c>
      <c r="D1153" s="43">
        <v>0</v>
      </c>
      <c r="E1153" s="9"/>
      <c r="F1153" s="9">
        <v>0</v>
      </c>
      <c r="G1153" s="9"/>
      <c r="H1153" s="9">
        <v>0</v>
      </c>
      <c r="I1153" s="9"/>
      <c r="J1153" s="9">
        <v>0</v>
      </c>
      <c r="K1153" s="10"/>
    </row>
    <row r="1154" spans="1:11" hidden="1" x14ac:dyDescent="0.25">
      <c r="A1154" s="7"/>
      <c r="B1154" s="4" t="s">
        <v>7</v>
      </c>
      <c r="C1154" s="4">
        <v>0</v>
      </c>
      <c r="D1154" s="43">
        <v>0</v>
      </c>
      <c r="E1154" s="9"/>
      <c r="F1154" s="9">
        <v>0</v>
      </c>
      <c r="G1154" s="9"/>
      <c r="H1154" s="9">
        <v>0</v>
      </c>
      <c r="I1154" s="9"/>
      <c r="J1154" s="9">
        <v>0</v>
      </c>
      <c r="K1154" s="10"/>
    </row>
    <row r="1155" spans="1:11" x14ac:dyDescent="0.25">
      <c r="A1155" s="7"/>
      <c r="B1155" s="4" t="s">
        <v>8</v>
      </c>
      <c r="C1155" s="21">
        <v>200</v>
      </c>
      <c r="D1155" s="45">
        <v>200</v>
      </c>
      <c r="E1155" s="9">
        <v>100</v>
      </c>
      <c r="F1155" s="9">
        <v>0</v>
      </c>
      <c r="G1155" s="9"/>
      <c r="H1155" s="9">
        <v>0</v>
      </c>
      <c r="I1155" s="9"/>
      <c r="J1155" s="9">
        <v>0</v>
      </c>
      <c r="K1155" s="10"/>
    </row>
    <row r="1156" spans="1:11" ht="43.5" customHeight="1" x14ac:dyDescent="0.25">
      <c r="A1156" s="46" t="s">
        <v>55</v>
      </c>
      <c r="B1156" s="27" t="s">
        <v>128</v>
      </c>
      <c r="C1156" s="41">
        <f>C1157+C1158+C1159+C1160+C1161</f>
        <v>7</v>
      </c>
      <c r="D1156" s="41">
        <f>D1157+D1158+D1159+D1160+D1161</f>
        <v>7</v>
      </c>
      <c r="E1156" s="29">
        <v>100</v>
      </c>
      <c r="F1156" s="42">
        <f>F1157+F1158+F1159+F1160+F1161</f>
        <v>0</v>
      </c>
      <c r="G1156" s="29"/>
      <c r="H1156" s="42">
        <f>H1157+H1158+H1159+H1160+H1161</f>
        <v>0</v>
      </c>
      <c r="I1156" s="29"/>
      <c r="J1156" s="42">
        <f>J1157+J1158+J1159+J1160+J1161</f>
        <v>0</v>
      </c>
      <c r="K1156" s="30"/>
    </row>
    <row r="1157" spans="1:11" hidden="1" x14ac:dyDescent="0.25">
      <c r="A1157" s="7"/>
      <c r="B1157" s="4" t="s">
        <v>4</v>
      </c>
      <c r="C1157" s="4">
        <v>0</v>
      </c>
      <c r="D1157" s="43">
        <v>0</v>
      </c>
      <c r="E1157" s="9"/>
      <c r="F1157" s="9">
        <v>0</v>
      </c>
      <c r="G1157" s="9"/>
      <c r="H1157" s="9">
        <v>0</v>
      </c>
      <c r="I1157" s="9"/>
      <c r="J1157" s="9">
        <v>0</v>
      </c>
      <c r="K1157" s="10"/>
    </row>
    <row r="1158" spans="1:11" hidden="1" x14ac:dyDescent="0.25">
      <c r="A1158" s="7"/>
      <c r="B1158" s="4" t="s">
        <v>5</v>
      </c>
      <c r="C1158" s="4">
        <v>0</v>
      </c>
      <c r="D1158" s="43">
        <v>0</v>
      </c>
      <c r="E1158" s="9"/>
      <c r="F1158" s="9">
        <v>0</v>
      </c>
      <c r="G1158" s="9"/>
      <c r="H1158" s="9">
        <v>0</v>
      </c>
      <c r="I1158" s="9"/>
      <c r="J1158" s="9">
        <v>0</v>
      </c>
      <c r="K1158" s="10"/>
    </row>
    <row r="1159" spans="1:11" hidden="1" x14ac:dyDescent="0.25">
      <c r="A1159" s="7"/>
      <c r="B1159" s="4" t="s">
        <v>6</v>
      </c>
      <c r="C1159" s="4">
        <v>0</v>
      </c>
      <c r="D1159" s="43">
        <v>0</v>
      </c>
      <c r="E1159" s="9"/>
      <c r="F1159" s="9">
        <v>0</v>
      </c>
      <c r="G1159" s="9"/>
      <c r="H1159" s="9">
        <v>0</v>
      </c>
      <c r="I1159" s="9"/>
      <c r="J1159" s="9">
        <v>0</v>
      </c>
      <c r="K1159" s="10"/>
    </row>
    <row r="1160" spans="1:11" hidden="1" x14ac:dyDescent="0.25">
      <c r="A1160" s="7"/>
      <c r="B1160" s="4" t="s">
        <v>7</v>
      </c>
      <c r="C1160" s="4">
        <v>0</v>
      </c>
      <c r="D1160" s="43">
        <v>0</v>
      </c>
      <c r="E1160" s="9"/>
      <c r="F1160" s="9">
        <v>0</v>
      </c>
      <c r="G1160" s="9"/>
      <c r="H1160" s="9">
        <v>0</v>
      </c>
      <c r="I1160" s="9"/>
      <c r="J1160" s="9">
        <v>0</v>
      </c>
      <c r="K1160" s="10"/>
    </row>
    <row r="1161" spans="1:11" x14ac:dyDescent="0.25">
      <c r="A1161" s="7"/>
      <c r="B1161" s="4" t="s">
        <v>8</v>
      </c>
      <c r="C1161" s="21">
        <v>7</v>
      </c>
      <c r="D1161" s="45">
        <v>7</v>
      </c>
      <c r="E1161" s="9">
        <v>100</v>
      </c>
      <c r="F1161" s="9">
        <v>0</v>
      </c>
      <c r="G1161" s="9"/>
      <c r="H1161" s="9">
        <v>0</v>
      </c>
      <c r="I1161" s="9"/>
      <c r="J1161" s="9">
        <v>0</v>
      </c>
      <c r="K1161" s="10"/>
    </row>
    <row r="1162" spans="1:11" ht="62.25" customHeight="1" x14ac:dyDescent="0.25">
      <c r="A1162" s="46" t="s">
        <v>62</v>
      </c>
      <c r="B1162" s="27" t="s">
        <v>129</v>
      </c>
      <c r="C1162" s="41">
        <f>C1163+C1164+C1165+C1166+C1167</f>
        <v>1176</v>
      </c>
      <c r="D1162" s="41">
        <f>D1163+D1164+D1165+D1166+D1167</f>
        <v>1176</v>
      </c>
      <c r="E1162" s="29">
        <v>100</v>
      </c>
      <c r="F1162" s="42">
        <f>F1163+F1164+F1165+F1166+F1167</f>
        <v>0</v>
      </c>
      <c r="G1162" s="29"/>
      <c r="H1162" s="42">
        <f>H1163+H1164+H1165+H1166+H1167</f>
        <v>0</v>
      </c>
      <c r="I1162" s="29"/>
      <c r="J1162" s="42">
        <f>J1163+J1164+J1165+J1166+J1167</f>
        <v>0</v>
      </c>
      <c r="K1162" s="30"/>
    </row>
    <row r="1163" spans="1:11" hidden="1" x14ac:dyDescent="0.25">
      <c r="A1163" s="7"/>
      <c r="B1163" s="4" t="s">
        <v>4</v>
      </c>
      <c r="C1163" s="4">
        <v>0</v>
      </c>
      <c r="D1163" s="43">
        <v>0</v>
      </c>
      <c r="E1163" s="9"/>
      <c r="F1163" s="9">
        <v>0</v>
      </c>
      <c r="G1163" s="9"/>
      <c r="H1163" s="9">
        <v>0</v>
      </c>
      <c r="I1163" s="9"/>
      <c r="J1163" s="9">
        <v>0</v>
      </c>
      <c r="K1163" s="10"/>
    </row>
    <row r="1164" spans="1:11" hidden="1" x14ac:dyDescent="0.25">
      <c r="A1164" s="7"/>
      <c r="B1164" s="4" t="s">
        <v>5</v>
      </c>
      <c r="C1164" s="4">
        <v>0</v>
      </c>
      <c r="D1164" s="43">
        <v>0</v>
      </c>
      <c r="E1164" s="9"/>
      <c r="F1164" s="9">
        <v>0</v>
      </c>
      <c r="G1164" s="9"/>
      <c r="H1164" s="9">
        <v>0</v>
      </c>
      <c r="I1164" s="9"/>
      <c r="J1164" s="9">
        <v>0</v>
      </c>
      <c r="K1164" s="10"/>
    </row>
    <row r="1165" spans="1:11" hidden="1" x14ac:dyDescent="0.25">
      <c r="A1165" s="7"/>
      <c r="B1165" s="4" t="s">
        <v>6</v>
      </c>
      <c r="C1165" s="4">
        <v>0</v>
      </c>
      <c r="D1165" s="43">
        <v>0</v>
      </c>
      <c r="E1165" s="9"/>
      <c r="F1165" s="9">
        <v>0</v>
      </c>
      <c r="G1165" s="9"/>
      <c r="H1165" s="9">
        <v>0</v>
      </c>
      <c r="I1165" s="9"/>
      <c r="J1165" s="9">
        <v>0</v>
      </c>
      <c r="K1165" s="10"/>
    </row>
    <row r="1166" spans="1:11" hidden="1" x14ac:dyDescent="0.25">
      <c r="A1166" s="7"/>
      <c r="B1166" s="4" t="s">
        <v>7</v>
      </c>
      <c r="C1166" s="4">
        <v>0</v>
      </c>
      <c r="D1166" s="43">
        <v>0</v>
      </c>
      <c r="E1166" s="9"/>
      <c r="F1166" s="9">
        <v>0</v>
      </c>
      <c r="G1166" s="9"/>
      <c r="H1166" s="9">
        <v>0</v>
      </c>
      <c r="I1166" s="9"/>
      <c r="J1166" s="9">
        <v>0</v>
      </c>
      <c r="K1166" s="10"/>
    </row>
    <row r="1167" spans="1:11" x14ac:dyDescent="0.25">
      <c r="A1167" s="7"/>
      <c r="B1167" s="4" t="s">
        <v>8</v>
      </c>
      <c r="C1167" s="21">
        <v>1176</v>
      </c>
      <c r="D1167" s="45">
        <v>1176</v>
      </c>
      <c r="E1167" s="9">
        <v>100</v>
      </c>
      <c r="F1167" s="9">
        <v>0</v>
      </c>
      <c r="G1167" s="9"/>
      <c r="H1167" s="9">
        <v>0</v>
      </c>
      <c r="I1167" s="9"/>
      <c r="J1167" s="9">
        <v>0</v>
      </c>
      <c r="K1167" s="10"/>
    </row>
    <row r="1168" spans="1:11" ht="47.25" customHeight="1" x14ac:dyDescent="0.25">
      <c r="A1168" s="46" t="s">
        <v>63</v>
      </c>
      <c r="B1168" s="27" t="s">
        <v>130</v>
      </c>
      <c r="C1168" s="41">
        <f>C1169+C1170+C1171+C1172+C1173</f>
        <v>892</v>
      </c>
      <c r="D1168" s="41">
        <f>D1169+D1170+D1171+D1172+D1173</f>
        <v>892</v>
      </c>
      <c r="E1168" s="29">
        <v>100</v>
      </c>
      <c r="F1168" s="42">
        <f>F1169+F1170+F1171+F1172+F1173</f>
        <v>0</v>
      </c>
      <c r="G1168" s="29"/>
      <c r="H1168" s="42">
        <f>H1169+H1170+H1171+H1172+H1173</f>
        <v>0</v>
      </c>
      <c r="I1168" s="29"/>
      <c r="J1168" s="42">
        <f>J1169+J1170+J1171+J1172+J1173</f>
        <v>0</v>
      </c>
      <c r="K1168" s="30"/>
    </row>
    <row r="1169" spans="1:11" hidden="1" x14ac:dyDescent="0.25">
      <c r="A1169" s="7"/>
      <c r="B1169" s="4" t="s">
        <v>4</v>
      </c>
      <c r="C1169" s="4">
        <v>0</v>
      </c>
      <c r="D1169" s="43">
        <v>0</v>
      </c>
      <c r="E1169" s="9"/>
      <c r="F1169" s="9">
        <v>0</v>
      </c>
      <c r="G1169" s="9"/>
      <c r="H1169" s="9">
        <v>0</v>
      </c>
      <c r="I1169" s="9"/>
      <c r="J1169" s="9">
        <v>0</v>
      </c>
      <c r="K1169" s="10"/>
    </row>
    <row r="1170" spans="1:11" hidden="1" x14ac:dyDescent="0.25">
      <c r="A1170" s="7"/>
      <c r="B1170" s="4" t="s">
        <v>5</v>
      </c>
      <c r="C1170" s="4">
        <v>0</v>
      </c>
      <c r="D1170" s="43">
        <v>0</v>
      </c>
      <c r="E1170" s="9"/>
      <c r="F1170" s="9">
        <v>0</v>
      </c>
      <c r="G1170" s="9"/>
      <c r="H1170" s="9">
        <v>0</v>
      </c>
      <c r="I1170" s="9"/>
      <c r="J1170" s="9">
        <v>0</v>
      </c>
      <c r="K1170" s="10"/>
    </row>
    <row r="1171" spans="1:11" hidden="1" x14ac:dyDescent="0.25">
      <c r="A1171" s="7"/>
      <c r="B1171" s="4" t="s">
        <v>6</v>
      </c>
      <c r="C1171" s="4">
        <v>0</v>
      </c>
      <c r="D1171" s="43">
        <v>0</v>
      </c>
      <c r="E1171" s="9"/>
      <c r="F1171" s="9">
        <v>0</v>
      </c>
      <c r="G1171" s="9"/>
      <c r="H1171" s="9">
        <v>0</v>
      </c>
      <c r="I1171" s="9"/>
      <c r="J1171" s="9">
        <v>0</v>
      </c>
      <c r="K1171" s="10"/>
    </row>
    <row r="1172" spans="1:11" hidden="1" x14ac:dyDescent="0.25">
      <c r="A1172" s="7"/>
      <c r="B1172" s="4" t="s">
        <v>7</v>
      </c>
      <c r="C1172" s="4">
        <v>0</v>
      </c>
      <c r="D1172" s="43">
        <v>0</v>
      </c>
      <c r="E1172" s="9"/>
      <c r="F1172" s="9">
        <v>0</v>
      </c>
      <c r="G1172" s="9"/>
      <c r="H1172" s="9">
        <v>0</v>
      </c>
      <c r="I1172" s="9"/>
      <c r="J1172" s="9">
        <v>0</v>
      </c>
      <c r="K1172" s="10"/>
    </row>
    <row r="1173" spans="1:11" x14ac:dyDescent="0.25">
      <c r="A1173" s="7"/>
      <c r="B1173" s="4" t="s">
        <v>8</v>
      </c>
      <c r="C1173" s="21">
        <v>892</v>
      </c>
      <c r="D1173" s="45">
        <v>892</v>
      </c>
      <c r="E1173" s="9">
        <v>100</v>
      </c>
      <c r="F1173" s="9">
        <v>0</v>
      </c>
      <c r="G1173" s="9"/>
      <c r="H1173" s="9">
        <v>0</v>
      </c>
      <c r="I1173" s="9"/>
      <c r="J1173" s="9">
        <v>0</v>
      </c>
      <c r="K1173" s="10"/>
    </row>
    <row r="1174" spans="1:11" ht="45.75" customHeight="1" x14ac:dyDescent="0.25">
      <c r="A1174" s="46" t="s">
        <v>64</v>
      </c>
      <c r="B1174" s="27" t="s">
        <v>131</v>
      </c>
      <c r="C1174" s="41">
        <f>C1175+C1176+C1177+C1178+C1179</f>
        <v>964</v>
      </c>
      <c r="D1174" s="41">
        <f>D1175+D1176+D1177+D1178+D1179</f>
        <v>964</v>
      </c>
      <c r="E1174" s="29">
        <v>100</v>
      </c>
      <c r="F1174" s="42">
        <f>F1175+F1176+F1177+F1178+F1179</f>
        <v>0</v>
      </c>
      <c r="G1174" s="29"/>
      <c r="H1174" s="42">
        <f>H1175+H1176+H1177+H1178+H1179</f>
        <v>0</v>
      </c>
      <c r="I1174" s="29"/>
      <c r="J1174" s="42">
        <f>J1175+J1176+J1177+J1178+J1179</f>
        <v>0</v>
      </c>
      <c r="K1174" s="30"/>
    </row>
    <row r="1175" spans="1:11" hidden="1" x14ac:dyDescent="0.25">
      <c r="A1175" s="7"/>
      <c r="B1175" s="4" t="s">
        <v>4</v>
      </c>
      <c r="C1175" s="4">
        <v>0</v>
      </c>
      <c r="D1175" s="43">
        <v>0</v>
      </c>
      <c r="E1175" s="9"/>
      <c r="F1175" s="9">
        <v>0</v>
      </c>
      <c r="G1175" s="9"/>
      <c r="H1175" s="9">
        <v>0</v>
      </c>
      <c r="I1175" s="9"/>
      <c r="J1175" s="9">
        <v>0</v>
      </c>
      <c r="K1175" s="10"/>
    </row>
    <row r="1176" spans="1:11" hidden="1" x14ac:dyDescent="0.25">
      <c r="A1176" s="7"/>
      <c r="B1176" s="4" t="s">
        <v>5</v>
      </c>
      <c r="C1176" s="4">
        <v>0</v>
      </c>
      <c r="D1176" s="43">
        <v>0</v>
      </c>
      <c r="E1176" s="9"/>
      <c r="F1176" s="9">
        <v>0</v>
      </c>
      <c r="G1176" s="9"/>
      <c r="H1176" s="9">
        <v>0</v>
      </c>
      <c r="I1176" s="9"/>
      <c r="J1176" s="9">
        <v>0</v>
      </c>
      <c r="K1176" s="10"/>
    </row>
    <row r="1177" spans="1:11" hidden="1" x14ac:dyDescent="0.25">
      <c r="A1177" s="7"/>
      <c r="B1177" s="4" t="s">
        <v>6</v>
      </c>
      <c r="C1177" s="4">
        <v>0</v>
      </c>
      <c r="D1177" s="43">
        <v>0</v>
      </c>
      <c r="E1177" s="9"/>
      <c r="F1177" s="9">
        <v>0</v>
      </c>
      <c r="G1177" s="9"/>
      <c r="H1177" s="9">
        <v>0</v>
      </c>
      <c r="I1177" s="9"/>
      <c r="J1177" s="9">
        <v>0</v>
      </c>
      <c r="K1177" s="10"/>
    </row>
    <row r="1178" spans="1:11" hidden="1" x14ac:dyDescent="0.25">
      <c r="A1178" s="7"/>
      <c r="B1178" s="4" t="s">
        <v>7</v>
      </c>
      <c r="C1178" s="4">
        <v>0</v>
      </c>
      <c r="D1178" s="43">
        <v>0</v>
      </c>
      <c r="E1178" s="9"/>
      <c r="F1178" s="9">
        <v>0</v>
      </c>
      <c r="G1178" s="9"/>
      <c r="H1178" s="9">
        <v>0</v>
      </c>
      <c r="I1178" s="9"/>
      <c r="J1178" s="9">
        <v>0</v>
      </c>
      <c r="K1178" s="10"/>
    </row>
    <row r="1179" spans="1:11" x14ac:dyDescent="0.25">
      <c r="A1179" s="7"/>
      <c r="B1179" s="4" t="s">
        <v>8</v>
      </c>
      <c r="C1179" s="21">
        <v>964</v>
      </c>
      <c r="D1179" s="45">
        <v>964</v>
      </c>
      <c r="E1179" s="9">
        <v>100</v>
      </c>
      <c r="F1179" s="9">
        <v>0</v>
      </c>
      <c r="G1179" s="9"/>
      <c r="H1179" s="9">
        <v>0</v>
      </c>
      <c r="I1179" s="9"/>
      <c r="J1179" s="9">
        <v>0</v>
      </c>
      <c r="K1179" s="10"/>
    </row>
    <row r="1180" spans="1:11" ht="46.5" customHeight="1" x14ac:dyDescent="0.25">
      <c r="A1180" s="48" t="s">
        <v>65</v>
      </c>
      <c r="B1180" s="27" t="s">
        <v>132</v>
      </c>
      <c r="C1180" s="41">
        <f>C1181+C1182+C1183+C1184+C1185</f>
        <v>915</v>
      </c>
      <c r="D1180" s="41">
        <f>D1181+D1182+D1183+D1184+D1185</f>
        <v>915</v>
      </c>
      <c r="E1180" s="29">
        <v>100</v>
      </c>
      <c r="F1180" s="42">
        <f>F1181+F1182+F1183+F1184+F1185</f>
        <v>0</v>
      </c>
      <c r="G1180" s="29"/>
      <c r="H1180" s="42">
        <f>H1181+H1182+H1183+H1184+H1185</f>
        <v>0</v>
      </c>
      <c r="I1180" s="29"/>
      <c r="J1180" s="42">
        <f>J1181+J1182+J1183+J1184+J1185</f>
        <v>0</v>
      </c>
      <c r="K1180" s="30"/>
    </row>
    <row r="1181" spans="1:11" hidden="1" x14ac:dyDescent="0.25">
      <c r="A1181" s="7"/>
      <c r="B1181" s="4" t="s">
        <v>4</v>
      </c>
      <c r="C1181" s="4">
        <v>0</v>
      </c>
      <c r="D1181" s="43">
        <v>0</v>
      </c>
      <c r="E1181" s="9"/>
      <c r="F1181" s="9">
        <v>0</v>
      </c>
      <c r="G1181" s="9"/>
      <c r="H1181" s="9">
        <v>0</v>
      </c>
      <c r="I1181" s="9"/>
      <c r="J1181" s="9">
        <v>0</v>
      </c>
      <c r="K1181" s="10"/>
    </row>
    <row r="1182" spans="1:11" hidden="1" x14ac:dyDescent="0.25">
      <c r="A1182" s="7"/>
      <c r="B1182" s="4" t="s">
        <v>5</v>
      </c>
      <c r="C1182" s="4">
        <v>0</v>
      </c>
      <c r="D1182" s="43">
        <v>0</v>
      </c>
      <c r="E1182" s="9"/>
      <c r="F1182" s="9">
        <v>0</v>
      </c>
      <c r="G1182" s="9"/>
      <c r="H1182" s="9">
        <v>0</v>
      </c>
      <c r="I1182" s="9"/>
      <c r="J1182" s="9">
        <v>0</v>
      </c>
      <c r="K1182" s="10"/>
    </row>
    <row r="1183" spans="1:11" hidden="1" x14ac:dyDescent="0.25">
      <c r="A1183" s="7"/>
      <c r="B1183" s="4" t="s">
        <v>6</v>
      </c>
      <c r="C1183" s="4">
        <v>0</v>
      </c>
      <c r="D1183" s="43">
        <v>0</v>
      </c>
      <c r="E1183" s="9"/>
      <c r="F1183" s="9">
        <v>0</v>
      </c>
      <c r="G1183" s="9"/>
      <c r="H1183" s="9">
        <v>0</v>
      </c>
      <c r="I1183" s="9"/>
      <c r="J1183" s="9">
        <v>0</v>
      </c>
      <c r="K1183" s="10"/>
    </row>
    <row r="1184" spans="1:11" hidden="1" x14ac:dyDescent="0.25">
      <c r="A1184" s="7"/>
      <c r="B1184" s="4" t="s">
        <v>7</v>
      </c>
      <c r="C1184" s="4">
        <v>0</v>
      </c>
      <c r="D1184" s="43">
        <v>0</v>
      </c>
      <c r="E1184" s="9"/>
      <c r="F1184" s="9">
        <v>0</v>
      </c>
      <c r="G1184" s="9"/>
      <c r="H1184" s="9">
        <v>0</v>
      </c>
      <c r="I1184" s="9"/>
      <c r="J1184" s="9">
        <v>0</v>
      </c>
      <c r="K1184" s="10"/>
    </row>
    <row r="1185" spans="1:11" x14ac:dyDescent="0.25">
      <c r="A1185" s="7"/>
      <c r="B1185" s="4" t="s">
        <v>8</v>
      </c>
      <c r="C1185" s="21">
        <v>915</v>
      </c>
      <c r="D1185" s="45">
        <v>915</v>
      </c>
      <c r="E1185" s="9">
        <v>100</v>
      </c>
      <c r="F1185" s="9">
        <v>0</v>
      </c>
      <c r="G1185" s="9"/>
      <c r="H1185" s="9">
        <v>0</v>
      </c>
      <c r="I1185" s="9"/>
      <c r="J1185" s="9">
        <v>0</v>
      </c>
      <c r="K1185" s="10"/>
    </row>
    <row r="1186" spans="1:11" ht="61.5" customHeight="1" x14ac:dyDescent="0.25">
      <c r="A1186" s="46" t="s">
        <v>66</v>
      </c>
      <c r="B1186" s="27" t="s">
        <v>133</v>
      </c>
      <c r="C1186" s="41">
        <f>C1187+C1188+C1189+C1190+C1191</f>
        <v>760</v>
      </c>
      <c r="D1186" s="41">
        <f>D1187+D1188+D1189+D1190+D1191</f>
        <v>760</v>
      </c>
      <c r="E1186" s="29">
        <v>100</v>
      </c>
      <c r="F1186" s="42">
        <f>F1187+F1188+F1189+F1190+F1191</f>
        <v>0</v>
      </c>
      <c r="G1186" s="29"/>
      <c r="H1186" s="42">
        <f>H1187+H1188+H1189+H1190+H1191</f>
        <v>0</v>
      </c>
      <c r="I1186" s="29"/>
      <c r="J1186" s="42">
        <f>J1187+J1188+J1189+J1190+J1191</f>
        <v>0</v>
      </c>
      <c r="K1186" s="30"/>
    </row>
    <row r="1187" spans="1:11" hidden="1" x14ac:dyDescent="0.25">
      <c r="A1187" s="7"/>
      <c r="B1187" s="4" t="s">
        <v>4</v>
      </c>
      <c r="C1187" s="4">
        <v>0</v>
      </c>
      <c r="D1187" s="43">
        <v>0</v>
      </c>
      <c r="E1187" s="9"/>
      <c r="F1187" s="9">
        <v>0</v>
      </c>
      <c r="G1187" s="9"/>
      <c r="H1187" s="9">
        <v>0</v>
      </c>
      <c r="I1187" s="9"/>
      <c r="J1187" s="9">
        <v>0</v>
      </c>
      <c r="K1187" s="10"/>
    </row>
    <row r="1188" spans="1:11" hidden="1" x14ac:dyDescent="0.25">
      <c r="A1188" s="7"/>
      <c r="B1188" s="4" t="s">
        <v>5</v>
      </c>
      <c r="C1188" s="4">
        <v>0</v>
      </c>
      <c r="D1188" s="43">
        <v>0</v>
      </c>
      <c r="E1188" s="9"/>
      <c r="F1188" s="9">
        <v>0</v>
      </c>
      <c r="G1188" s="9"/>
      <c r="H1188" s="9">
        <v>0</v>
      </c>
      <c r="I1188" s="9"/>
      <c r="J1188" s="9">
        <v>0</v>
      </c>
      <c r="K1188" s="10"/>
    </row>
    <row r="1189" spans="1:11" hidden="1" x14ac:dyDescent="0.25">
      <c r="A1189" s="7"/>
      <c r="B1189" s="4" t="s">
        <v>6</v>
      </c>
      <c r="C1189" s="4">
        <v>0</v>
      </c>
      <c r="D1189" s="43">
        <v>0</v>
      </c>
      <c r="E1189" s="9"/>
      <c r="F1189" s="9">
        <v>0</v>
      </c>
      <c r="G1189" s="9"/>
      <c r="H1189" s="9">
        <v>0</v>
      </c>
      <c r="I1189" s="9"/>
      <c r="J1189" s="9">
        <v>0</v>
      </c>
      <c r="K1189" s="10"/>
    </row>
    <row r="1190" spans="1:11" hidden="1" x14ac:dyDescent="0.25">
      <c r="A1190" s="7"/>
      <c r="B1190" s="4" t="s">
        <v>7</v>
      </c>
      <c r="C1190" s="4">
        <v>0</v>
      </c>
      <c r="D1190" s="43">
        <v>0</v>
      </c>
      <c r="E1190" s="9"/>
      <c r="F1190" s="9">
        <v>0</v>
      </c>
      <c r="G1190" s="9"/>
      <c r="H1190" s="9">
        <v>0</v>
      </c>
      <c r="I1190" s="9"/>
      <c r="J1190" s="9">
        <v>0</v>
      </c>
      <c r="K1190" s="10"/>
    </row>
    <row r="1191" spans="1:11" x14ac:dyDescent="0.25">
      <c r="A1191" s="7"/>
      <c r="B1191" s="4" t="s">
        <v>8</v>
      </c>
      <c r="C1191" s="21">
        <v>760</v>
      </c>
      <c r="D1191" s="45">
        <v>760</v>
      </c>
      <c r="E1191" s="9">
        <v>100</v>
      </c>
      <c r="F1191" s="9">
        <v>0</v>
      </c>
      <c r="G1191" s="9"/>
      <c r="H1191" s="9">
        <v>0</v>
      </c>
      <c r="I1191" s="9"/>
      <c r="J1191" s="9">
        <v>0</v>
      </c>
      <c r="K1191" s="10"/>
    </row>
    <row r="1192" spans="1:11" ht="46.5" customHeight="1" x14ac:dyDescent="0.25">
      <c r="A1192" s="46" t="s">
        <v>87</v>
      </c>
      <c r="B1192" s="27" t="s">
        <v>134</v>
      </c>
      <c r="C1192" s="41">
        <f>C1193+C1194+C1195+C1196+C1197</f>
        <v>1</v>
      </c>
      <c r="D1192" s="41">
        <f>D1193+D1194+D1195+D1196+D1197</f>
        <v>1</v>
      </c>
      <c r="E1192" s="29">
        <v>100</v>
      </c>
      <c r="F1192" s="42">
        <f>F1193+F1194+F1195+F1196+F1197</f>
        <v>0</v>
      </c>
      <c r="G1192" s="29"/>
      <c r="H1192" s="42">
        <f>H1193+H1194+H1195+H1196+H1197</f>
        <v>0</v>
      </c>
      <c r="I1192" s="29"/>
      <c r="J1192" s="42">
        <f>J1193+J1194+J1195+J1196+J1197</f>
        <v>0</v>
      </c>
      <c r="K1192" s="30"/>
    </row>
    <row r="1193" spans="1:11" hidden="1" x14ac:dyDescent="0.25">
      <c r="A1193" s="7"/>
      <c r="B1193" s="4" t="s">
        <v>4</v>
      </c>
      <c r="C1193" s="4">
        <v>0</v>
      </c>
      <c r="D1193" s="43">
        <v>0</v>
      </c>
      <c r="E1193" s="9"/>
      <c r="F1193" s="9">
        <v>0</v>
      </c>
      <c r="G1193" s="9"/>
      <c r="H1193" s="9">
        <v>0</v>
      </c>
      <c r="I1193" s="9"/>
      <c r="J1193" s="9">
        <v>0</v>
      </c>
      <c r="K1193" s="10"/>
    </row>
    <row r="1194" spans="1:11" hidden="1" x14ac:dyDescent="0.25">
      <c r="A1194" s="7"/>
      <c r="B1194" s="4" t="s">
        <v>5</v>
      </c>
      <c r="C1194" s="4">
        <v>0</v>
      </c>
      <c r="D1194" s="43">
        <v>0</v>
      </c>
      <c r="E1194" s="9"/>
      <c r="F1194" s="9">
        <v>0</v>
      </c>
      <c r="G1194" s="9"/>
      <c r="H1194" s="9">
        <v>0</v>
      </c>
      <c r="I1194" s="9"/>
      <c r="J1194" s="9">
        <v>0</v>
      </c>
      <c r="K1194" s="10"/>
    </row>
    <row r="1195" spans="1:11" hidden="1" x14ac:dyDescent="0.25">
      <c r="A1195" s="7"/>
      <c r="B1195" s="4" t="s">
        <v>6</v>
      </c>
      <c r="C1195" s="4">
        <v>0</v>
      </c>
      <c r="D1195" s="43">
        <v>0</v>
      </c>
      <c r="E1195" s="9"/>
      <c r="F1195" s="9">
        <v>0</v>
      </c>
      <c r="G1195" s="9"/>
      <c r="H1195" s="9">
        <v>0</v>
      </c>
      <c r="I1195" s="9"/>
      <c r="J1195" s="9">
        <v>0</v>
      </c>
      <c r="K1195" s="10"/>
    </row>
    <row r="1196" spans="1:11" hidden="1" x14ac:dyDescent="0.25">
      <c r="A1196" s="7"/>
      <c r="B1196" s="4" t="s">
        <v>7</v>
      </c>
      <c r="C1196" s="4">
        <v>0</v>
      </c>
      <c r="D1196" s="43">
        <v>0</v>
      </c>
      <c r="E1196" s="9"/>
      <c r="F1196" s="9">
        <v>0</v>
      </c>
      <c r="G1196" s="9"/>
      <c r="H1196" s="9">
        <v>0</v>
      </c>
      <c r="I1196" s="9"/>
      <c r="J1196" s="9">
        <v>0</v>
      </c>
      <c r="K1196" s="10"/>
    </row>
    <row r="1197" spans="1:11" x14ac:dyDescent="0.25">
      <c r="A1197" s="7"/>
      <c r="B1197" s="4" t="s">
        <v>8</v>
      </c>
      <c r="C1197" s="21">
        <v>1</v>
      </c>
      <c r="D1197" s="45">
        <v>1</v>
      </c>
      <c r="E1197" s="9">
        <v>100</v>
      </c>
      <c r="F1197" s="9">
        <v>0</v>
      </c>
      <c r="G1197" s="9"/>
      <c r="H1197" s="9">
        <v>0</v>
      </c>
      <c r="I1197" s="9"/>
      <c r="J1197" s="9">
        <v>0</v>
      </c>
      <c r="K1197" s="10"/>
    </row>
    <row r="1198" spans="1:11" ht="46.5" customHeight="1" x14ac:dyDescent="0.25">
      <c r="A1198" s="46" t="s">
        <v>88</v>
      </c>
      <c r="B1198" s="27" t="s">
        <v>135</v>
      </c>
      <c r="C1198" s="41">
        <f>C1199+C1200+C1201+C1202+C1203</f>
        <v>1032</v>
      </c>
      <c r="D1198" s="41">
        <f>D1199+D1200+D1201+D1202+D1203</f>
        <v>1032</v>
      </c>
      <c r="E1198" s="29">
        <v>100</v>
      </c>
      <c r="F1198" s="42">
        <f>F1199+F1200+F1201+F1202+F1203</f>
        <v>0</v>
      </c>
      <c r="G1198" s="29"/>
      <c r="H1198" s="42">
        <f>H1199+H1200+H1201+H1202+H1203</f>
        <v>0</v>
      </c>
      <c r="I1198" s="29"/>
      <c r="J1198" s="42">
        <f>J1199+J1200+J1201+J1202+J1203</f>
        <v>0</v>
      </c>
      <c r="K1198" s="30"/>
    </row>
    <row r="1199" spans="1:11" hidden="1" x14ac:dyDescent="0.25">
      <c r="A1199" s="7"/>
      <c r="B1199" s="4" t="s">
        <v>4</v>
      </c>
      <c r="C1199" s="4">
        <v>0</v>
      </c>
      <c r="D1199" s="43">
        <v>0</v>
      </c>
      <c r="E1199" s="9"/>
      <c r="F1199" s="9">
        <v>0</v>
      </c>
      <c r="G1199" s="9"/>
      <c r="H1199" s="9">
        <v>0</v>
      </c>
      <c r="I1199" s="9"/>
      <c r="J1199" s="9">
        <v>0</v>
      </c>
      <c r="K1199" s="10"/>
    </row>
    <row r="1200" spans="1:11" hidden="1" x14ac:dyDescent="0.25">
      <c r="A1200" s="7"/>
      <c r="B1200" s="4" t="s">
        <v>5</v>
      </c>
      <c r="C1200" s="4">
        <v>0</v>
      </c>
      <c r="D1200" s="43">
        <v>0</v>
      </c>
      <c r="E1200" s="9"/>
      <c r="F1200" s="9">
        <v>0</v>
      </c>
      <c r="G1200" s="9"/>
      <c r="H1200" s="9">
        <v>0</v>
      </c>
      <c r="I1200" s="9"/>
      <c r="J1200" s="9">
        <v>0</v>
      </c>
      <c r="K1200" s="10"/>
    </row>
    <row r="1201" spans="1:11" hidden="1" x14ac:dyDescent="0.25">
      <c r="A1201" s="7"/>
      <c r="B1201" s="4" t="s">
        <v>6</v>
      </c>
      <c r="C1201" s="4">
        <v>0</v>
      </c>
      <c r="D1201" s="43">
        <v>0</v>
      </c>
      <c r="E1201" s="9"/>
      <c r="F1201" s="9">
        <v>0</v>
      </c>
      <c r="G1201" s="9"/>
      <c r="H1201" s="9">
        <v>0</v>
      </c>
      <c r="I1201" s="9"/>
      <c r="J1201" s="9">
        <v>0</v>
      </c>
      <c r="K1201" s="10"/>
    </row>
    <row r="1202" spans="1:11" hidden="1" x14ac:dyDescent="0.25">
      <c r="A1202" s="7"/>
      <c r="B1202" s="4" t="s">
        <v>7</v>
      </c>
      <c r="C1202" s="4">
        <v>0</v>
      </c>
      <c r="D1202" s="43">
        <v>0</v>
      </c>
      <c r="E1202" s="9"/>
      <c r="F1202" s="9">
        <v>0</v>
      </c>
      <c r="G1202" s="9"/>
      <c r="H1202" s="9">
        <v>0</v>
      </c>
      <c r="I1202" s="9"/>
      <c r="J1202" s="9">
        <v>0</v>
      </c>
      <c r="K1202" s="10"/>
    </row>
    <row r="1203" spans="1:11" x14ac:dyDescent="0.25">
      <c r="A1203" s="7"/>
      <c r="B1203" s="4" t="s">
        <v>8</v>
      </c>
      <c r="C1203" s="21">
        <v>1032</v>
      </c>
      <c r="D1203" s="45">
        <v>1032</v>
      </c>
      <c r="E1203" s="9">
        <v>100</v>
      </c>
      <c r="F1203" s="9">
        <v>0</v>
      </c>
      <c r="G1203" s="9"/>
      <c r="H1203" s="9">
        <v>0</v>
      </c>
      <c r="I1203" s="9"/>
      <c r="J1203" s="9">
        <v>0</v>
      </c>
      <c r="K1203" s="10"/>
    </row>
    <row r="1204" spans="1:11" ht="45" customHeight="1" x14ac:dyDescent="0.25">
      <c r="A1204" s="46" t="s">
        <v>94</v>
      </c>
      <c r="B1204" s="27" t="s">
        <v>136</v>
      </c>
      <c r="C1204" s="41">
        <f>C1205+C1206+C1207+C1208+C1209</f>
        <v>900</v>
      </c>
      <c r="D1204" s="41">
        <f>D1205+D1206+D1207+D1208+D1209</f>
        <v>900</v>
      </c>
      <c r="E1204" s="29">
        <v>100</v>
      </c>
      <c r="F1204" s="42">
        <f>F1205+F1206+F1207+F1208+F1209</f>
        <v>0</v>
      </c>
      <c r="G1204" s="29"/>
      <c r="H1204" s="42">
        <f>H1205+H1206+H1207+H1208+H1209</f>
        <v>0</v>
      </c>
      <c r="I1204" s="29"/>
      <c r="J1204" s="42">
        <f>J1205+J1206+J1207+J1208+J1209</f>
        <v>0</v>
      </c>
      <c r="K1204" s="30"/>
    </row>
    <row r="1205" spans="1:11" hidden="1" x14ac:dyDescent="0.25">
      <c r="A1205" s="7"/>
      <c r="B1205" s="4" t="s">
        <v>4</v>
      </c>
      <c r="C1205" s="4">
        <v>0</v>
      </c>
      <c r="D1205" s="43">
        <v>0</v>
      </c>
      <c r="E1205" s="9"/>
      <c r="F1205" s="9">
        <v>0</v>
      </c>
      <c r="G1205" s="9"/>
      <c r="H1205" s="9">
        <v>0</v>
      </c>
      <c r="I1205" s="9"/>
      <c r="J1205" s="9">
        <v>0</v>
      </c>
      <c r="K1205" s="10"/>
    </row>
    <row r="1206" spans="1:11" hidden="1" x14ac:dyDescent="0.25">
      <c r="A1206" s="7"/>
      <c r="B1206" s="4" t="s">
        <v>5</v>
      </c>
      <c r="C1206" s="4">
        <v>0</v>
      </c>
      <c r="D1206" s="43">
        <v>0</v>
      </c>
      <c r="E1206" s="9"/>
      <c r="F1206" s="9">
        <v>0</v>
      </c>
      <c r="G1206" s="9"/>
      <c r="H1206" s="9">
        <v>0</v>
      </c>
      <c r="I1206" s="9"/>
      <c r="J1206" s="9">
        <v>0</v>
      </c>
      <c r="K1206" s="10"/>
    </row>
    <row r="1207" spans="1:11" hidden="1" x14ac:dyDescent="0.25">
      <c r="A1207" s="7"/>
      <c r="B1207" s="4" t="s">
        <v>6</v>
      </c>
      <c r="C1207" s="4">
        <v>0</v>
      </c>
      <c r="D1207" s="43">
        <v>0</v>
      </c>
      <c r="E1207" s="9"/>
      <c r="F1207" s="9">
        <v>0</v>
      </c>
      <c r="G1207" s="9"/>
      <c r="H1207" s="9">
        <v>0</v>
      </c>
      <c r="I1207" s="9"/>
      <c r="J1207" s="9">
        <v>0</v>
      </c>
      <c r="K1207" s="10"/>
    </row>
    <row r="1208" spans="1:11" hidden="1" x14ac:dyDescent="0.25">
      <c r="A1208" s="7"/>
      <c r="B1208" s="4" t="s">
        <v>7</v>
      </c>
      <c r="C1208" s="4">
        <v>0</v>
      </c>
      <c r="D1208" s="43">
        <v>0</v>
      </c>
      <c r="E1208" s="9"/>
      <c r="F1208" s="9">
        <v>0</v>
      </c>
      <c r="G1208" s="9"/>
      <c r="H1208" s="9">
        <v>0</v>
      </c>
      <c r="I1208" s="9"/>
      <c r="J1208" s="9">
        <v>0</v>
      </c>
      <c r="K1208" s="10"/>
    </row>
    <row r="1209" spans="1:11" x14ac:dyDescent="0.25">
      <c r="A1209" s="7"/>
      <c r="B1209" s="4" t="s">
        <v>8</v>
      </c>
      <c r="C1209" s="21">
        <v>900</v>
      </c>
      <c r="D1209" s="45">
        <v>900</v>
      </c>
      <c r="E1209" s="9">
        <v>100</v>
      </c>
      <c r="F1209" s="9">
        <v>0</v>
      </c>
      <c r="G1209" s="9"/>
      <c r="H1209" s="9">
        <v>0</v>
      </c>
      <c r="I1209" s="9"/>
      <c r="J1209" s="9">
        <v>0</v>
      </c>
      <c r="K1209" s="10"/>
    </row>
    <row r="1210" spans="1:11" ht="31.5" customHeight="1" x14ac:dyDescent="0.25">
      <c r="A1210" s="46" t="s">
        <v>95</v>
      </c>
      <c r="B1210" s="27" t="s">
        <v>137</v>
      </c>
      <c r="C1210" s="41">
        <f>C1211+C1212+C1213+C1214+C1215</f>
        <v>100</v>
      </c>
      <c r="D1210" s="41">
        <f>D1211+D1212+D1213+D1214+D1215</f>
        <v>100</v>
      </c>
      <c r="E1210" s="29">
        <v>100</v>
      </c>
      <c r="F1210" s="42">
        <f>F1211+F1212+F1213+F1214+F1215</f>
        <v>0</v>
      </c>
      <c r="G1210" s="29"/>
      <c r="H1210" s="42">
        <f>H1211+H1212+H1213+H1214+H1215</f>
        <v>0</v>
      </c>
      <c r="I1210" s="29"/>
      <c r="J1210" s="42">
        <f>J1211+J1212+J1213+J1214+J1215</f>
        <v>0</v>
      </c>
      <c r="K1210" s="30"/>
    </row>
    <row r="1211" spans="1:11" hidden="1" x14ac:dyDescent="0.25">
      <c r="A1211" s="7"/>
      <c r="B1211" s="4" t="s">
        <v>4</v>
      </c>
      <c r="C1211" s="4">
        <v>0</v>
      </c>
      <c r="D1211" s="43">
        <v>0</v>
      </c>
      <c r="E1211" s="9"/>
      <c r="F1211" s="9">
        <v>0</v>
      </c>
      <c r="G1211" s="9"/>
      <c r="H1211" s="9">
        <v>0</v>
      </c>
      <c r="I1211" s="9"/>
      <c r="J1211" s="9">
        <v>0</v>
      </c>
      <c r="K1211" s="10"/>
    </row>
    <row r="1212" spans="1:11" hidden="1" x14ac:dyDescent="0.25">
      <c r="A1212" s="7"/>
      <c r="B1212" s="4" t="s">
        <v>5</v>
      </c>
      <c r="C1212" s="4">
        <v>0</v>
      </c>
      <c r="D1212" s="43">
        <v>0</v>
      </c>
      <c r="E1212" s="9"/>
      <c r="F1212" s="9">
        <v>0</v>
      </c>
      <c r="G1212" s="9"/>
      <c r="H1212" s="9">
        <v>0</v>
      </c>
      <c r="I1212" s="9"/>
      <c r="J1212" s="9">
        <v>0</v>
      </c>
      <c r="K1212" s="10"/>
    </row>
    <row r="1213" spans="1:11" hidden="1" x14ac:dyDescent="0.25">
      <c r="A1213" s="7"/>
      <c r="B1213" s="4" t="s">
        <v>6</v>
      </c>
      <c r="C1213" s="4">
        <v>0</v>
      </c>
      <c r="D1213" s="43">
        <v>0</v>
      </c>
      <c r="E1213" s="9"/>
      <c r="F1213" s="9">
        <v>0</v>
      </c>
      <c r="G1213" s="9"/>
      <c r="H1213" s="9">
        <v>0</v>
      </c>
      <c r="I1213" s="9"/>
      <c r="J1213" s="9">
        <v>0</v>
      </c>
      <c r="K1213" s="10"/>
    </row>
    <row r="1214" spans="1:11" hidden="1" x14ac:dyDescent="0.25">
      <c r="A1214" s="7"/>
      <c r="B1214" s="4" t="s">
        <v>7</v>
      </c>
      <c r="C1214" s="4">
        <v>0</v>
      </c>
      <c r="D1214" s="43">
        <v>0</v>
      </c>
      <c r="E1214" s="9"/>
      <c r="F1214" s="9">
        <v>0</v>
      </c>
      <c r="G1214" s="9"/>
      <c r="H1214" s="9">
        <v>0</v>
      </c>
      <c r="I1214" s="9"/>
      <c r="J1214" s="9">
        <v>0</v>
      </c>
      <c r="K1214" s="10"/>
    </row>
    <row r="1215" spans="1:11" x14ac:dyDescent="0.25">
      <c r="A1215" s="7"/>
      <c r="B1215" s="4" t="s">
        <v>8</v>
      </c>
      <c r="C1215" s="21">
        <v>100</v>
      </c>
      <c r="D1215" s="45">
        <v>100</v>
      </c>
      <c r="E1215" s="9">
        <v>100</v>
      </c>
      <c r="F1215" s="9">
        <v>0</v>
      </c>
      <c r="G1215" s="9"/>
      <c r="H1215" s="9">
        <v>0</v>
      </c>
      <c r="I1215" s="9"/>
      <c r="J1215" s="9">
        <v>0</v>
      </c>
      <c r="K1215" s="10"/>
    </row>
    <row r="1216" spans="1:11" ht="44.25" customHeight="1" x14ac:dyDescent="0.25">
      <c r="A1216" s="46" t="s">
        <v>98</v>
      </c>
      <c r="B1216" s="27" t="s">
        <v>138</v>
      </c>
      <c r="C1216" s="41">
        <f>C1217+C1218+C1219+C1220+C1221</f>
        <v>265</v>
      </c>
      <c r="D1216" s="41">
        <f>D1217+D1218+D1219+D1220+D1221</f>
        <v>265</v>
      </c>
      <c r="E1216" s="29">
        <v>100</v>
      </c>
      <c r="F1216" s="42">
        <f>F1217+F1218+F1219+F1220+F1221</f>
        <v>0</v>
      </c>
      <c r="G1216" s="29"/>
      <c r="H1216" s="42">
        <f>H1217+H1218+H1219+H1220+H1221</f>
        <v>0</v>
      </c>
      <c r="I1216" s="29"/>
      <c r="J1216" s="42">
        <f>J1217+J1218+J1219+J1220+J1221</f>
        <v>0</v>
      </c>
      <c r="K1216" s="30"/>
    </row>
    <row r="1217" spans="1:11" hidden="1" x14ac:dyDescent="0.25">
      <c r="A1217" s="7"/>
      <c r="B1217" s="4" t="s">
        <v>4</v>
      </c>
      <c r="C1217" s="4">
        <v>0</v>
      </c>
      <c r="D1217" s="43">
        <v>0</v>
      </c>
      <c r="E1217" s="9"/>
      <c r="F1217" s="9">
        <v>0</v>
      </c>
      <c r="G1217" s="9"/>
      <c r="H1217" s="9">
        <v>0</v>
      </c>
      <c r="I1217" s="9"/>
      <c r="J1217" s="9">
        <v>0</v>
      </c>
      <c r="K1217" s="10"/>
    </row>
    <row r="1218" spans="1:11" hidden="1" x14ac:dyDescent="0.25">
      <c r="A1218" s="7"/>
      <c r="B1218" s="4" t="s">
        <v>5</v>
      </c>
      <c r="C1218" s="4">
        <v>0</v>
      </c>
      <c r="D1218" s="43">
        <v>0</v>
      </c>
      <c r="E1218" s="9"/>
      <c r="F1218" s="9">
        <v>0</v>
      </c>
      <c r="G1218" s="9"/>
      <c r="H1218" s="9">
        <v>0</v>
      </c>
      <c r="I1218" s="9"/>
      <c r="J1218" s="9">
        <v>0</v>
      </c>
      <c r="K1218" s="10"/>
    </row>
    <row r="1219" spans="1:11" hidden="1" x14ac:dyDescent="0.25">
      <c r="A1219" s="7"/>
      <c r="B1219" s="4" t="s">
        <v>6</v>
      </c>
      <c r="C1219" s="4">
        <v>0</v>
      </c>
      <c r="D1219" s="43">
        <v>0</v>
      </c>
      <c r="E1219" s="9"/>
      <c r="F1219" s="9">
        <v>0</v>
      </c>
      <c r="G1219" s="9"/>
      <c r="H1219" s="9">
        <v>0</v>
      </c>
      <c r="I1219" s="9"/>
      <c r="J1219" s="9">
        <v>0</v>
      </c>
      <c r="K1219" s="10"/>
    </row>
    <row r="1220" spans="1:11" hidden="1" x14ac:dyDescent="0.25">
      <c r="A1220" s="7"/>
      <c r="B1220" s="4" t="s">
        <v>7</v>
      </c>
      <c r="C1220" s="4">
        <v>0</v>
      </c>
      <c r="D1220" s="43">
        <v>0</v>
      </c>
      <c r="E1220" s="9"/>
      <c r="F1220" s="9">
        <v>0</v>
      </c>
      <c r="G1220" s="9"/>
      <c r="H1220" s="9">
        <v>0</v>
      </c>
      <c r="I1220" s="9"/>
      <c r="J1220" s="9">
        <v>0</v>
      </c>
      <c r="K1220" s="10"/>
    </row>
    <row r="1221" spans="1:11" x14ac:dyDescent="0.25">
      <c r="A1221" s="3"/>
      <c r="B1221" s="4" t="s">
        <v>8</v>
      </c>
      <c r="C1221" s="21">
        <v>265</v>
      </c>
      <c r="D1221" s="45">
        <v>265</v>
      </c>
      <c r="E1221" s="9">
        <v>100</v>
      </c>
      <c r="F1221" s="9">
        <v>0</v>
      </c>
      <c r="G1221" s="9"/>
      <c r="H1221" s="9">
        <v>0</v>
      </c>
      <c r="I1221" s="9"/>
      <c r="J1221" s="9">
        <v>0</v>
      </c>
      <c r="K1221" s="10"/>
    </row>
    <row r="1222" spans="1:11" ht="43.5" customHeight="1" x14ac:dyDescent="0.25">
      <c r="A1222" s="46" t="s">
        <v>99</v>
      </c>
      <c r="B1222" s="27" t="s">
        <v>348</v>
      </c>
      <c r="C1222" s="41">
        <f>C1223+C1224+C1225+C1226+C1227</f>
        <v>711</v>
      </c>
      <c r="D1222" s="41">
        <f>D1223+D1224+D1225+D1226+D1227</f>
        <v>711</v>
      </c>
      <c r="E1222" s="29">
        <v>100</v>
      </c>
      <c r="F1222" s="42">
        <f>F1223+F1224+F1225+F1226+F1227</f>
        <v>0</v>
      </c>
      <c r="G1222" s="29"/>
      <c r="H1222" s="42">
        <f>H1223+H1224+H1225+H1226+H1227</f>
        <v>0</v>
      </c>
      <c r="I1222" s="29"/>
      <c r="J1222" s="42">
        <f>J1223+J1224+J1225+J1226+J1227</f>
        <v>0</v>
      </c>
      <c r="K1222" s="30"/>
    </row>
    <row r="1223" spans="1:11" hidden="1" x14ac:dyDescent="0.25">
      <c r="A1223" s="7"/>
      <c r="B1223" s="4" t="s">
        <v>4</v>
      </c>
      <c r="C1223" s="4">
        <v>0</v>
      </c>
      <c r="D1223" s="43">
        <v>0</v>
      </c>
      <c r="E1223" s="9"/>
      <c r="F1223" s="9">
        <v>0</v>
      </c>
      <c r="G1223" s="9"/>
      <c r="H1223" s="9">
        <v>0</v>
      </c>
      <c r="I1223" s="9"/>
      <c r="J1223" s="9">
        <v>0</v>
      </c>
      <c r="K1223" s="10"/>
    </row>
    <row r="1224" spans="1:11" hidden="1" x14ac:dyDescent="0.25">
      <c r="A1224" s="7"/>
      <c r="B1224" s="4" t="s">
        <v>5</v>
      </c>
      <c r="C1224" s="4">
        <v>0</v>
      </c>
      <c r="D1224" s="43">
        <v>0</v>
      </c>
      <c r="E1224" s="9"/>
      <c r="F1224" s="9">
        <v>0</v>
      </c>
      <c r="G1224" s="9"/>
      <c r="H1224" s="9">
        <v>0</v>
      </c>
      <c r="I1224" s="9"/>
      <c r="J1224" s="9">
        <v>0</v>
      </c>
      <c r="K1224" s="10"/>
    </row>
    <row r="1225" spans="1:11" hidden="1" x14ac:dyDescent="0.25">
      <c r="A1225" s="7"/>
      <c r="B1225" s="4" t="s">
        <v>6</v>
      </c>
      <c r="C1225" s="4">
        <v>0</v>
      </c>
      <c r="D1225" s="43">
        <v>0</v>
      </c>
      <c r="E1225" s="9"/>
      <c r="F1225" s="9">
        <v>0</v>
      </c>
      <c r="G1225" s="9"/>
      <c r="H1225" s="9">
        <v>0</v>
      </c>
      <c r="I1225" s="9"/>
      <c r="J1225" s="9">
        <v>0</v>
      </c>
      <c r="K1225" s="10"/>
    </row>
    <row r="1226" spans="1:11" hidden="1" x14ac:dyDescent="0.25">
      <c r="A1226" s="7"/>
      <c r="B1226" s="4" t="s">
        <v>7</v>
      </c>
      <c r="C1226" s="4">
        <v>0</v>
      </c>
      <c r="D1226" s="43">
        <v>0</v>
      </c>
      <c r="E1226" s="9"/>
      <c r="F1226" s="9">
        <v>0</v>
      </c>
      <c r="G1226" s="9"/>
      <c r="H1226" s="9">
        <v>0</v>
      </c>
      <c r="I1226" s="9"/>
      <c r="J1226" s="9">
        <v>0</v>
      </c>
      <c r="K1226" s="10"/>
    </row>
    <row r="1227" spans="1:11" x14ac:dyDescent="0.25">
      <c r="A1227" s="3"/>
      <c r="B1227" s="4" t="s">
        <v>8</v>
      </c>
      <c r="C1227" s="21">
        <v>711</v>
      </c>
      <c r="D1227" s="45">
        <v>711</v>
      </c>
      <c r="E1227" s="9">
        <v>100</v>
      </c>
      <c r="F1227" s="9">
        <v>0</v>
      </c>
      <c r="G1227" s="9"/>
      <c r="H1227" s="9">
        <v>0</v>
      </c>
      <c r="I1227" s="9"/>
      <c r="J1227" s="9">
        <v>0</v>
      </c>
      <c r="K1227" s="10"/>
    </row>
    <row r="1228" spans="1:11" ht="43.5" customHeight="1" x14ac:dyDescent="0.25">
      <c r="A1228" s="46" t="s">
        <v>100</v>
      </c>
      <c r="B1228" s="27" t="s">
        <v>349</v>
      </c>
      <c r="C1228" s="41">
        <f>C1229+C1230+C1231+C1232+C1233</f>
        <v>12385</v>
      </c>
      <c r="D1228" s="41">
        <f>D1229+D1230+D1231+D1232+D1233</f>
        <v>12385</v>
      </c>
      <c r="E1228" s="29">
        <v>100</v>
      </c>
      <c r="F1228" s="42">
        <f>F1229+F1230+F1231+F1232+F1233</f>
        <v>0</v>
      </c>
      <c r="G1228" s="29"/>
      <c r="H1228" s="42">
        <f>H1229+H1230+H1231+H1232+H1233</f>
        <v>0</v>
      </c>
      <c r="I1228" s="29"/>
      <c r="J1228" s="42">
        <f>J1229+J1230+J1231+J1232+J1233</f>
        <v>0</v>
      </c>
      <c r="K1228" s="30"/>
    </row>
    <row r="1229" spans="1:11" hidden="1" x14ac:dyDescent="0.25">
      <c r="A1229" s="7"/>
      <c r="B1229" s="4" t="s">
        <v>4</v>
      </c>
      <c r="C1229" s="4">
        <v>0</v>
      </c>
      <c r="D1229" s="43">
        <v>0</v>
      </c>
      <c r="E1229" s="9"/>
      <c r="F1229" s="9">
        <v>0</v>
      </c>
      <c r="G1229" s="9"/>
      <c r="H1229" s="9">
        <v>0</v>
      </c>
      <c r="I1229" s="9"/>
      <c r="J1229" s="9">
        <v>0</v>
      </c>
      <c r="K1229" s="10"/>
    </row>
    <row r="1230" spans="1:11" hidden="1" x14ac:dyDescent="0.25">
      <c r="A1230" s="7"/>
      <c r="B1230" s="4" t="s">
        <v>5</v>
      </c>
      <c r="C1230" s="4">
        <v>0</v>
      </c>
      <c r="D1230" s="43">
        <v>0</v>
      </c>
      <c r="E1230" s="9"/>
      <c r="F1230" s="9">
        <v>0</v>
      </c>
      <c r="G1230" s="9"/>
      <c r="H1230" s="9">
        <v>0</v>
      </c>
      <c r="I1230" s="9"/>
      <c r="J1230" s="9">
        <v>0</v>
      </c>
      <c r="K1230" s="10"/>
    </row>
    <row r="1231" spans="1:11" hidden="1" x14ac:dyDescent="0.25">
      <c r="A1231" s="7"/>
      <c r="B1231" s="4" t="s">
        <v>6</v>
      </c>
      <c r="C1231" s="4">
        <v>0</v>
      </c>
      <c r="D1231" s="43">
        <v>0</v>
      </c>
      <c r="E1231" s="9"/>
      <c r="F1231" s="9">
        <v>0</v>
      </c>
      <c r="G1231" s="9"/>
      <c r="H1231" s="9">
        <v>0</v>
      </c>
      <c r="I1231" s="9"/>
      <c r="J1231" s="9">
        <v>0</v>
      </c>
      <c r="K1231" s="10"/>
    </row>
    <row r="1232" spans="1:11" hidden="1" x14ac:dyDescent="0.25">
      <c r="A1232" s="7"/>
      <c r="B1232" s="4" t="s">
        <v>7</v>
      </c>
      <c r="C1232" s="4">
        <v>0</v>
      </c>
      <c r="D1232" s="43">
        <v>0</v>
      </c>
      <c r="E1232" s="9"/>
      <c r="F1232" s="9">
        <v>0</v>
      </c>
      <c r="G1232" s="9"/>
      <c r="H1232" s="9">
        <v>0</v>
      </c>
      <c r="I1232" s="9"/>
      <c r="J1232" s="9">
        <v>0</v>
      </c>
      <c r="K1232" s="10"/>
    </row>
    <row r="1233" spans="1:11" x14ac:dyDescent="0.25">
      <c r="A1233" s="3"/>
      <c r="B1233" s="4" t="s">
        <v>8</v>
      </c>
      <c r="C1233" s="21">
        <v>12385</v>
      </c>
      <c r="D1233" s="45">
        <v>12385</v>
      </c>
      <c r="E1233" s="9">
        <v>100</v>
      </c>
      <c r="F1233" s="9">
        <v>0</v>
      </c>
      <c r="G1233" s="9"/>
      <c r="H1233" s="9">
        <v>0</v>
      </c>
      <c r="I1233" s="9"/>
      <c r="J1233" s="9">
        <v>0</v>
      </c>
      <c r="K1233" s="10"/>
    </row>
    <row r="1234" spans="1:11" ht="43.5" customHeight="1" x14ac:dyDescent="0.25">
      <c r="A1234" s="46" t="s">
        <v>104</v>
      </c>
      <c r="B1234" s="27" t="s">
        <v>350</v>
      </c>
      <c r="C1234" s="41">
        <f>C1235+C1236+C1237+C1238+C1239</f>
        <v>18816</v>
      </c>
      <c r="D1234" s="41">
        <f>D1235+D1236+D1237+D1238+D1239</f>
        <v>18816</v>
      </c>
      <c r="E1234" s="29">
        <v>100</v>
      </c>
      <c r="F1234" s="42">
        <f>F1235+F1236+F1237+F1238+F1239</f>
        <v>0</v>
      </c>
      <c r="G1234" s="29"/>
      <c r="H1234" s="42">
        <f>H1235+H1236+H1237+H1238+H1239</f>
        <v>0</v>
      </c>
      <c r="I1234" s="29"/>
      <c r="J1234" s="42">
        <f>J1235+J1236+J1237+J1238+J1239</f>
        <v>0</v>
      </c>
      <c r="K1234" s="30"/>
    </row>
    <row r="1235" spans="1:11" hidden="1" x14ac:dyDescent="0.25">
      <c r="A1235" s="7"/>
      <c r="B1235" s="4" t="s">
        <v>4</v>
      </c>
      <c r="C1235" s="4">
        <v>0</v>
      </c>
      <c r="D1235" s="43">
        <v>0</v>
      </c>
      <c r="E1235" s="9"/>
      <c r="F1235" s="9">
        <v>0</v>
      </c>
      <c r="G1235" s="9"/>
      <c r="H1235" s="9">
        <v>0</v>
      </c>
      <c r="I1235" s="9"/>
      <c r="J1235" s="9">
        <v>0</v>
      </c>
      <c r="K1235" s="10"/>
    </row>
    <row r="1236" spans="1:11" hidden="1" x14ac:dyDescent="0.25">
      <c r="A1236" s="7"/>
      <c r="B1236" s="4" t="s">
        <v>5</v>
      </c>
      <c r="C1236" s="4">
        <v>0</v>
      </c>
      <c r="D1236" s="43">
        <v>0</v>
      </c>
      <c r="E1236" s="9"/>
      <c r="F1236" s="9">
        <v>0</v>
      </c>
      <c r="G1236" s="9"/>
      <c r="H1236" s="9">
        <v>0</v>
      </c>
      <c r="I1236" s="9"/>
      <c r="J1236" s="9">
        <v>0</v>
      </c>
      <c r="K1236" s="10"/>
    </row>
    <row r="1237" spans="1:11" hidden="1" x14ac:dyDescent="0.25">
      <c r="A1237" s="7"/>
      <c r="B1237" s="4" t="s">
        <v>6</v>
      </c>
      <c r="C1237" s="4">
        <v>0</v>
      </c>
      <c r="D1237" s="43">
        <v>0</v>
      </c>
      <c r="E1237" s="9"/>
      <c r="F1237" s="9">
        <v>0</v>
      </c>
      <c r="G1237" s="9"/>
      <c r="H1237" s="9">
        <v>0</v>
      </c>
      <c r="I1237" s="9"/>
      <c r="J1237" s="9">
        <v>0</v>
      </c>
      <c r="K1237" s="10"/>
    </row>
    <row r="1238" spans="1:11" hidden="1" x14ac:dyDescent="0.25">
      <c r="A1238" s="7"/>
      <c r="B1238" s="4" t="s">
        <v>7</v>
      </c>
      <c r="C1238" s="4">
        <v>0</v>
      </c>
      <c r="D1238" s="43">
        <v>0</v>
      </c>
      <c r="E1238" s="9"/>
      <c r="F1238" s="9">
        <v>0</v>
      </c>
      <c r="G1238" s="9"/>
      <c r="H1238" s="9">
        <v>0</v>
      </c>
      <c r="I1238" s="9"/>
      <c r="J1238" s="9">
        <v>0</v>
      </c>
      <c r="K1238" s="10"/>
    </row>
    <row r="1239" spans="1:11" x14ac:dyDescent="0.25">
      <c r="A1239" s="3"/>
      <c r="B1239" s="4" t="s">
        <v>8</v>
      </c>
      <c r="C1239" s="21">
        <v>18816</v>
      </c>
      <c r="D1239" s="45">
        <v>18816</v>
      </c>
      <c r="E1239" s="9">
        <v>100</v>
      </c>
      <c r="F1239" s="9">
        <v>0</v>
      </c>
      <c r="G1239" s="9"/>
      <c r="H1239" s="9">
        <v>0</v>
      </c>
      <c r="I1239" s="9"/>
      <c r="J1239" s="9">
        <v>0</v>
      </c>
      <c r="K1239" s="10"/>
    </row>
    <row r="1240" spans="1:11" ht="45" x14ac:dyDescent="0.25">
      <c r="A1240" s="46" t="s">
        <v>105</v>
      </c>
      <c r="B1240" s="27" t="s">
        <v>351</v>
      </c>
      <c r="C1240" s="41">
        <f>C1241+C1242+C1243+C1244+C1245</f>
        <v>23330</v>
      </c>
      <c r="D1240" s="41">
        <f>D1241+D1242+D1243+D1244+D1245</f>
        <v>23330</v>
      </c>
      <c r="E1240" s="29">
        <v>100</v>
      </c>
      <c r="F1240" s="42">
        <f>F1241+F1242+F1243+F1244+F1245</f>
        <v>0</v>
      </c>
      <c r="G1240" s="29"/>
      <c r="H1240" s="42">
        <f>H1241+H1242+H1243+H1244+H1245</f>
        <v>0</v>
      </c>
      <c r="I1240" s="29"/>
      <c r="J1240" s="42">
        <f>J1241+J1242+J1243+J1244+J1245</f>
        <v>0</v>
      </c>
      <c r="K1240" s="30"/>
    </row>
    <row r="1241" spans="1:11" hidden="1" x14ac:dyDescent="0.25">
      <c r="A1241" s="7"/>
      <c r="B1241" s="4" t="s">
        <v>4</v>
      </c>
      <c r="C1241" s="4">
        <v>0</v>
      </c>
      <c r="D1241" s="43">
        <v>0</v>
      </c>
      <c r="E1241" s="9"/>
      <c r="F1241" s="9">
        <v>0</v>
      </c>
      <c r="G1241" s="9"/>
      <c r="H1241" s="9">
        <v>0</v>
      </c>
      <c r="I1241" s="9"/>
      <c r="J1241" s="9">
        <v>0</v>
      </c>
      <c r="K1241" s="10"/>
    </row>
    <row r="1242" spans="1:11" hidden="1" x14ac:dyDescent="0.25">
      <c r="A1242" s="7"/>
      <c r="B1242" s="4" t="s">
        <v>5</v>
      </c>
      <c r="C1242" s="4">
        <v>0</v>
      </c>
      <c r="D1242" s="43">
        <v>0</v>
      </c>
      <c r="E1242" s="9"/>
      <c r="F1242" s="9">
        <v>0</v>
      </c>
      <c r="G1242" s="9"/>
      <c r="H1242" s="9">
        <v>0</v>
      </c>
      <c r="I1242" s="9"/>
      <c r="J1242" s="9">
        <v>0</v>
      </c>
      <c r="K1242" s="10"/>
    </row>
    <row r="1243" spans="1:11" hidden="1" x14ac:dyDescent="0.25">
      <c r="A1243" s="7"/>
      <c r="B1243" s="4" t="s">
        <v>6</v>
      </c>
      <c r="C1243" s="4">
        <v>0</v>
      </c>
      <c r="D1243" s="43">
        <v>0</v>
      </c>
      <c r="E1243" s="9"/>
      <c r="F1243" s="9">
        <v>0</v>
      </c>
      <c r="G1243" s="9"/>
      <c r="H1243" s="9">
        <v>0</v>
      </c>
      <c r="I1243" s="9"/>
      <c r="J1243" s="9">
        <v>0</v>
      </c>
      <c r="K1243" s="10"/>
    </row>
    <row r="1244" spans="1:11" hidden="1" x14ac:dyDescent="0.25">
      <c r="A1244" s="7"/>
      <c r="B1244" s="4" t="s">
        <v>7</v>
      </c>
      <c r="C1244" s="4">
        <v>0</v>
      </c>
      <c r="D1244" s="43">
        <v>0</v>
      </c>
      <c r="E1244" s="9"/>
      <c r="F1244" s="9">
        <v>0</v>
      </c>
      <c r="G1244" s="9"/>
      <c r="H1244" s="9">
        <v>0</v>
      </c>
      <c r="I1244" s="9"/>
      <c r="J1244" s="9">
        <v>0</v>
      </c>
      <c r="K1244" s="10"/>
    </row>
    <row r="1245" spans="1:11" x14ac:dyDescent="0.25">
      <c r="A1245" s="3"/>
      <c r="B1245" s="4" t="s">
        <v>8</v>
      </c>
      <c r="C1245" s="21">
        <v>23330</v>
      </c>
      <c r="D1245" s="45">
        <v>23330</v>
      </c>
      <c r="E1245" s="9">
        <v>100</v>
      </c>
      <c r="F1245" s="9">
        <v>0</v>
      </c>
      <c r="G1245" s="9"/>
      <c r="H1245" s="9">
        <v>0</v>
      </c>
      <c r="I1245" s="9"/>
      <c r="J1245" s="9">
        <v>0</v>
      </c>
      <c r="K1245" s="10"/>
    </row>
    <row r="1246" spans="1:11" ht="43.5" customHeight="1" x14ac:dyDescent="0.25">
      <c r="A1246" s="46" t="s">
        <v>106</v>
      </c>
      <c r="B1246" s="27" t="s">
        <v>352</v>
      </c>
      <c r="C1246" s="41">
        <f>C1247+C1248+C1249+C1250+C1251</f>
        <v>7065</v>
      </c>
      <c r="D1246" s="41">
        <f>D1247+D1248+D1249+D1250+D1251</f>
        <v>7065</v>
      </c>
      <c r="E1246" s="29">
        <v>100</v>
      </c>
      <c r="F1246" s="42">
        <f>F1247+F1248+F1249+F1250+F1251</f>
        <v>0</v>
      </c>
      <c r="G1246" s="29"/>
      <c r="H1246" s="42">
        <f>H1247+H1248+H1249+H1250+H1251</f>
        <v>0</v>
      </c>
      <c r="I1246" s="29"/>
      <c r="J1246" s="42">
        <f>J1247+J1248+J1249+J1250+J1251</f>
        <v>0</v>
      </c>
      <c r="K1246" s="30"/>
    </row>
    <row r="1247" spans="1:11" hidden="1" x14ac:dyDescent="0.25">
      <c r="A1247" s="7"/>
      <c r="B1247" s="4" t="s">
        <v>4</v>
      </c>
      <c r="C1247" s="4">
        <v>0</v>
      </c>
      <c r="D1247" s="43">
        <v>0</v>
      </c>
      <c r="E1247" s="9"/>
      <c r="F1247" s="9">
        <v>0</v>
      </c>
      <c r="G1247" s="9"/>
      <c r="H1247" s="9">
        <v>0</v>
      </c>
      <c r="I1247" s="9"/>
      <c r="J1247" s="9">
        <v>0</v>
      </c>
      <c r="K1247" s="10"/>
    </row>
    <row r="1248" spans="1:11" hidden="1" x14ac:dyDescent="0.25">
      <c r="A1248" s="7"/>
      <c r="B1248" s="4" t="s">
        <v>5</v>
      </c>
      <c r="C1248" s="4">
        <v>0</v>
      </c>
      <c r="D1248" s="43">
        <v>0</v>
      </c>
      <c r="E1248" s="9"/>
      <c r="F1248" s="9">
        <v>0</v>
      </c>
      <c r="G1248" s="9"/>
      <c r="H1248" s="9">
        <v>0</v>
      </c>
      <c r="I1248" s="9"/>
      <c r="J1248" s="9">
        <v>0</v>
      </c>
      <c r="K1248" s="10"/>
    </row>
    <row r="1249" spans="1:11" hidden="1" x14ac:dyDescent="0.25">
      <c r="A1249" s="7"/>
      <c r="B1249" s="4" t="s">
        <v>6</v>
      </c>
      <c r="C1249" s="4">
        <v>0</v>
      </c>
      <c r="D1249" s="43">
        <v>0</v>
      </c>
      <c r="E1249" s="9"/>
      <c r="F1249" s="9">
        <v>0</v>
      </c>
      <c r="G1249" s="9"/>
      <c r="H1249" s="9">
        <v>0</v>
      </c>
      <c r="I1249" s="9"/>
      <c r="J1249" s="9">
        <v>0</v>
      </c>
      <c r="K1249" s="10"/>
    </row>
    <row r="1250" spans="1:11" hidden="1" x14ac:dyDescent="0.25">
      <c r="A1250" s="7"/>
      <c r="B1250" s="4" t="s">
        <v>7</v>
      </c>
      <c r="C1250" s="4">
        <v>0</v>
      </c>
      <c r="D1250" s="43">
        <v>0</v>
      </c>
      <c r="E1250" s="9"/>
      <c r="F1250" s="9">
        <v>0</v>
      </c>
      <c r="G1250" s="9"/>
      <c r="H1250" s="9">
        <v>0</v>
      </c>
      <c r="I1250" s="9"/>
      <c r="J1250" s="9">
        <v>0</v>
      </c>
      <c r="K1250" s="10"/>
    </row>
    <row r="1251" spans="1:11" x14ac:dyDescent="0.25">
      <c r="A1251" s="3"/>
      <c r="B1251" s="4" t="s">
        <v>8</v>
      </c>
      <c r="C1251" s="21">
        <v>7065</v>
      </c>
      <c r="D1251" s="45">
        <v>7065</v>
      </c>
      <c r="E1251" s="9">
        <v>100</v>
      </c>
      <c r="F1251" s="9">
        <v>0</v>
      </c>
      <c r="G1251" s="9"/>
      <c r="H1251" s="9">
        <v>0</v>
      </c>
      <c r="I1251" s="9"/>
      <c r="J1251" s="9">
        <v>0</v>
      </c>
      <c r="K1251" s="10"/>
    </row>
    <row r="1252" spans="1:11" ht="44.25" customHeight="1" x14ac:dyDescent="0.25">
      <c r="A1252" s="46" t="s">
        <v>107</v>
      </c>
      <c r="B1252" s="27" t="s">
        <v>353</v>
      </c>
      <c r="C1252" s="41">
        <f>C1253+C1254+C1255+C1256+C1257</f>
        <v>23352</v>
      </c>
      <c r="D1252" s="41">
        <f>D1253+D1254+D1255+D1256+D1257</f>
        <v>23352</v>
      </c>
      <c r="E1252" s="29">
        <v>100</v>
      </c>
      <c r="F1252" s="42">
        <f>F1253+F1254+F1255+F1256+F1257</f>
        <v>0</v>
      </c>
      <c r="G1252" s="29"/>
      <c r="H1252" s="42">
        <f>H1253+H1254+H1255+H1256+H1257</f>
        <v>0</v>
      </c>
      <c r="I1252" s="29"/>
      <c r="J1252" s="42">
        <f>J1253+J1254+J1255+J1256+J1257</f>
        <v>0</v>
      </c>
      <c r="K1252" s="30"/>
    </row>
    <row r="1253" spans="1:11" hidden="1" x14ac:dyDescent="0.25">
      <c r="A1253" s="7"/>
      <c r="B1253" s="4" t="s">
        <v>4</v>
      </c>
      <c r="C1253" s="4">
        <v>0</v>
      </c>
      <c r="D1253" s="43">
        <v>0</v>
      </c>
      <c r="E1253" s="9"/>
      <c r="F1253" s="9">
        <v>0</v>
      </c>
      <c r="G1253" s="9"/>
      <c r="H1253" s="9">
        <v>0</v>
      </c>
      <c r="I1253" s="9"/>
      <c r="J1253" s="9">
        <v>0</v>
      </c>
      <c r="K1253" s="10"/>
    </row>
    <row r="1254" spans="1:11" hidden="1" x14ac:dyDescent="0.25">
      <c r="A1254" s="7"/>
      <c r="B1254" s="4" t="s">
        <v>5</v>
      </c>
      <c r="C1254" s="4">
        <v>0</v>
      </c>
      <c r="D1254" s="43">
        <v>0</v>
      </c>
      <c r="E1254" s="9"/>
      <c r="F1254" s="9">
        <v>0</v>
      </c>
      <c r="G1254" s="9"/>
      <c r="H1254" s="9">
        <v>0</v>
      </c>
      <c r="I1254" s="9"/>
      <c r="J1254" s="9">
        <v>0</v>
      </c>
      <c r="K1254" s="10"/>
    </row>
    <row r="1255" spans="1:11" hidden="1" x14ac:dyDescent="0.25">
      <c r="A1255" s="7"/>
      <c r="B1255" s="4" t="s">
        <v>6</v>
      </c>
      <c r="C1255" s="4">
        <v>0</v>
      </c>
      <c r="D1255" s="43">
        <v>0</v>
      </c>
      <c r="E1255" s="9"/>
      <c r="F1255" s="9">
        <v>0</v>
      </c>
      <c r="G1255" s="9"/>
      <c r="H1255" s="9">
        <v>0</v>
      </c>
      <c r="I1255" s="9"/>
      <c r="J1255" s="9">
        <v>0</v>
      </c>
      <c r="K1255" s="10"/>
    </row>
    <row r="1256" spans="1:11" hidden="1" x14ac:dyDescent="0.25">
      <c r="A1256" s="7"/>
      <c r="B1256" s="4" t="s">
        <v>7</v>
      </c>
      <c r="C1256" s="4">
        <v>0</v>
      </c>
      <c r="D1256" s="43">
        <v>0</v>
      </c>
      <c r="E1256" s="9"/>
      <c r="F1256" s="9">
        <v>0</v>
      </c>
      <c r="G1256" s="9"/>
      <c r="H1256" s="9">
        <v>0</v>
      </c>
      <c r="I1256" s="9"/>
      <c r="J1256" s="9">
        <v>0</v>
      </c>
      <c r="K1256" s="10"/>
    </row>
    <row r="1257" spans="1:11" x14ac:dyDescent="0.25">
      <c r="A1257" s="3"/>
      <c r="B1257" s="4" t="s">
        <v>8</v>
      </c>
      <c r="C1257" s="21">
        <v>23352</v>
      </c>
      <c r="D1257" s="45">
        <v>23352</v>
      </c>
      <c r="E1257" s="9">
        <v>100</v>
      </c>
      <c r="F1257" s="9">
        <v>0</v>
      </c>
      <c r="G1257" s="9"/>
      <c r="H1257" s="9">
        <v>0</v>
      </c>
      <c r="I1257" s="9"/>
      <c r="J1257" s="9">
        <v>0</v>
      </c>
      <c r="K1257" s="10"/>
    </row>
    <row r="1258" spans="1:11" ht="43.5" customHeight="1" x14ac:dyDescent="0.25">
      <c r="A1258" s="46" t="s">
        <v>108</v>
      </c>
      <c r="B1258" s="27" t="s">
        <v>354</v>
      </c>
      <c r="C1258" s="41">
        <f>C1259+C1260+C1261+C1262+C1263</f>
        <v>12879</v>
      </c>
      <c r="D1258" s="41">
        <f>D1259+D1260+D1261+D1262+D1263</f>
        <v>12879</v>
      </c>
      <c r="E1258" s="29">
        <v>100</v>
      </c>
      <c r="F1258" s="42">
        <f>F1259+F1260+F1261+F1262+F1263</f>
        <v>0</v>
      </c>
      <c r="G1258" s="29"/>
      <c r="H1258" s="42">
        <f>H1259+H1260+H1261+H1262+H1263</f>
        <v>0</v>
      </c>
      <c r="I1258" s="29"/>
      <c r="J1258" s="42">
        <f>J1259+J1260+J1261+J1262+J1263</f>
        <v>0</v>
      </c>
      <c r="K1258" s="30"/>
    </row>
    <row r="1259" spans="1:11" hidden="1" x14ac:dyDescent="0.25">
      <c r="A1259" s="7"/>
      <c r="B1259" s="4" t="s">
        <v>4</v>
      </c>
      <c r="C1259" s="4">
        <v>0</v>
      </c>
      <c r="D1259" s="43">
        <v>0</v>
      </c>
      <c r="E1259" s="9"/>
      <c r="F1259" s="9">
        <v>0</v>
      </c>
      <c r="G1259" s="9"/>
      <c r="H1259" s="9">
        <v>0</v>
      </c>
      <c r="I1259" s="9"/>
      <c r="J1259" s="9">
        <v>0</v>
      </c>
      <c r="K1259" s="10"/>
    </row>
    <row r="1260" spans="1:11" hidden="1" x14ac:dyDescent="0.25">
      <c r="A1260" s="7"/>
      <c r="B1260" s="4" t="s">
        <v>5</v>
      </c>
      <c r="C1260" s="4">
        <v>0</v>
      </c>
      <c r="D1260" s="43">
        <v>0</v>
      </c>
      <c r="E1260" s="9"/>
      <c r="F1260" s="9">
        <v>0</v>
      </c>
      <c r="G1260" s="9"/>
      <c r="H1260" s="9">
        <v>0</v>
      </c>
      <c r="I1260" s="9"/>
      <c r="J1260" s="9">
        <v>0</v>
      </c>
      <c r="K1260" s="10"/>
    </row>
    <row r="1261" spans="1:11" hidden="1" x14ac:dyDescent="0.25">
      <c r="A1261" s="7"/>
      <c r="B1261" s="4" t="s">
        <v>6</v>
      </c>
      <c r="C1261" s="4">
        <v>0</v>
      </c>
      <c r="D1261" s="43">
        <v>0</v>
      </c>
      <c r="E1261" s="9"/>
      <c r="F1261" s="9">
        <v>0</v>
      </c>
      <c r="G1261" s="9"/>
      <c r="H1261" s="9">
        <v>0</v>
      </c>
      <c r="I1261" s="9"/>
      <c r="J1261" s="9">
        <v>0</v>
      </c>
      <c r="K1261" s="10"/>
    </row>
    <row r="1262" spans="1:11" hidden="1" x14ac:dyDescent="0.25">
      <c r="A1262" s="7"/>
      <c r="B1262" s="4" t="s">
        <v>7</v>
      </c>
      <c r="C1262" s="4">
        <v>0</v>
      </c>
      <c r="D1262" s="43">
        <v>0</v>
      </c>
      <c r="E1262" s="9"/>
      <c r="F1262" s="9">
        <v>0</v>
      </c>
      <c r="G1262" s="9"/>
      <c r="H1262" s="9">
        <v>0</v>
      </c>
      <c r="I1262" s="9"/>
      <c r="J1262" s="9">
        <v>0</v>
      </c>
      <c r="K1262" s="10"/>
    </row>
    <row r="1263" spans="1:11" x14ac:dyDescent="0.25">
      <c r="A1263" s="3"/>
      <c r="B1263" s="4" t="s">
        <v>8</v>
      </c>
      <c r="C1263" s="21">
        <v>12879</v>
      </c>
      <c r="D1263" s="45">
        <v>12879</v>
      </c>
      <c r="E1263" s="9">
        <v>100</v>
      </c>
      <c r="F1263" s="9">
        <v>0</v>
      </c>
      <c r="G1263" s="9"/>
      <c r="H1263" s="9">
        <v>0</v>
      </c>
      <c r="I1263" s="9"/>
      <c r="J1263" s="9">
        <v>0</v>
      </c>
      <c r="K1263" s="10"/>
    </row>
    <row r="1264" spans="1:11" ht="58.5" customHeight="1" x14ac:dyDescent="0.25">
      <c r="A1264" s="46" t="s">
        <v>109</v>
      </c>
      <c r="B1264" s="27" t="s">
        <v>355</v>
      </c>
      <c r="C1264" s="41">
        <f>C1265+C1266+C1267+C1268+C1269</f>
        <v>10819</v>
      </c>
      <c r="D1264" s="41">
        <f>D1265+D1266+D1267+D1268+D1269</f>
        <v>10819</v>
      </c>
      <c r="E1264" s="29">
        <v>100</v>
      </c>
      <c r="F1264" s="42">
        <f>F1265+F1266+F1267+F1268+F1269</f>
        <v>0</v>
      </c>
      <c r="G1264" s="29"/>
      <c r="H1264" s="42">
        <f>H1265+H1266+H1267+H1268+H1269</f>
        <v>0</v>
      </c>
      <c r="I1264" s="29"/>
      <c r="J1264" s="42">
        <f>J1265+J1266+J1267+J1268+J1269</f>
        <v>0</v>
      </c>
      <c r="K1264" s="30"/>
    </row>
    <row r="1265" spans="1:11" hidden="1" x14ac:dyDescent="0.25">
      <c r="A1265" s="7"/>
      <c r="B1265" s="4" t="s">
        <v>4</v>
      </c>
      <c r="C1265" s="4">
        <v>0</v>
      </c>
      <c r="D1265" s="43">
        <v>0</v>
      </c>
      <c r="E1265" s="9"/>
      <c r="F1265" s="9">
        <v>0</v>
      </c>
      <c r="G1265" s="9"/>
      <c r="H1265" s="9">
        <v>0</v>
      </c>
      <c r="I1265" s="9"/>
      <c r="J1265" s="9">
        <v>0</v>
      </c>
      <c r="K1265" s="10"/>
    </row>
    <row r="1266" spans="1:11" hidden="1" x14ac:dyDescent="0.25">
      <c r="A1266" s="7"/>
      <c r="B1266" s="4" t="s">
        <v>5</v>
      </c>
      <c r="C1266" s="4">
        <v>0</v>
      </c>
      <c r="D1266" s="43">
        <v>0</v>
      </c>
      <c r="E1266" s="9"/>
      <c r="F1266" s="9">
        <v>0</v>
      </c>
      <c r="G1266" s="9"/>
      <c r="H1266" s="9">
        <v>0</v>
      </c>
      <c r="I1266" s="9"/>
      <c r="J1266" s="9">
        <v>0</v>
      </c>
      <c r="K1266" s="10"/>
    </row>
    <row r="1267" spans="1:11" hidden="1" x14ac:dyDescent="0.25">
      <c r="A1267" s="7"/>
      <c r="B1267" s="4" t="s">
        <v>6</v>
      </c>
      <c r="C1267" s="4">
        <v>0</v>
      </c>
      <c r="D1267" s="43">
        <v>0</v>
      </c>
      <c r="E1267" s="9"/>
      <c r="F1267" s="9">
        <v>0</v>
      </c>
      <c r="G1267" s="9"/>
      <c r="H1267" s="9">
        <v>0</v>
      </c>
      <c r="I1267" s="9"/>
      <c r="J1267" s="9">
        <v>0</v>
      </c>
      <c r="K1267" s="10"/>
    </row>
    <row r="1268" spans="1:11" hidden="1" x14ac:dyDescent="0.25">
      <c r="A1268" s="7"/>
      <c r="B1268" s="4" t="s">
        <v>7</v>
      </c>
      <c r="C1268" s="4">
        <v>0</v>
      </c>
      <c r="D1268" s="43">
        <v>0</v>
      </c>
      <c r="E1268" s="9"/>
      <c r="F1268" s="9">
        <v>0</v>
      </c>
      <c r="G1268" s="9"/>
      <c r="H1268" s="9">
        <v>0</v>
      </c>
      <c r="I1268" s="9"/>
      <c r="J1268" s="9">
        <v>0</v>
      </c>
      <c r="K1268" s="10"/>
    </row>
    <row r="1269" spans="1:11" x14ac:dyDescent="0.25">
      <c r="A1269" s="3"/>
      <c r="B1269" s="4" t="s">
        <v>8</v>
      </c>
      <c r="C1269" s="21">
        <v>10819</v>
      </c>
      <c r="D1269" s="45">
        <v>10819</v>
      </c>
      <c r="E1269" s="9">
        <v>100</v>
      </c>
      <c r="F1269" s="9">
        <v>0</v>
      </c>
      <c r="G1269" s="9"/>
      <c r="H1269" s="9">
        <v>0</v>
      </c>
      <c r="I1269" s="9"/>
      <c r="J1269" s="9">
        <v>0</v>
      </c>
      <c r="K1269" s="10"/>
    </row>
    <row r="1270" spans="1:11" ht="60" x14ac:dyDescent="0.25">
      <c r="A1270" s="46" t="s">
        <v>195</v>
      </c>
      <c r="B1270" s="27" t="s">
        <v>355</v>
      </c>
      <c r="C1270" s="41">
        <f>C1271+C1272+C1273+C1274+C1275</f>
        <v>3670</v>
      </c>
      <c r="D1270" s="41">
        <f>D1271+D1272+D1273+D1274+D1275</f>
        <v>3670</v>
      </c>
      <c r="E1270" s="29">
        <v>100</v>
      </c>
      <c r="F1270" s="42">
        <f>F1271+F1272+F1273+F1274+F1275</f>
        <v>0</v>
      </c>
      <c r="G1270" s="29"/>
      <c r="H1270" s="42">
        <f>H1271+H1272+H1273+H1274+H1275</f>
        <v>0</v>
      </c>
      <c r="I1270" s="29"/>
      <c r="J1270" s="42">
        <f>J1271+J1272+J1273+J1274+J1275</f>
        <v>0</v>
      </c>
      <c r="K1270" s="30"/>
    </row>
    <row r="1271" spans="1:11" hidden="1" x14ac:dyDescent="0.25">
      <c r="A1271" s="7"/>
      <c r="B1271" s="4" t="s">
        <v>4</v>
      </c>
      <c r="C1271" s="4">
        <v>0</v>
      </c>
      <c r="D1271" s="43">
        <v>0</v>
      </c>
      <c r="E1271" s="9"/>
      <c r="F1271" s="9">
        <v>0</v>
      </c>
      <c r="G1271" s="9"/>
      <c r="H1271" s="9">
        <v>0</v>
      </c>
      <c r="I1271" s="9"/>
      <c r="J1271" s="9">
        <v>0</v>
      </c>
      <c r="K1271" s="10"/>
    </row>
    <row r="1272" spans="1:11" hidden="1" x14ac:dyDescent="0.25">
      <c r="A1272" s="7"/>
      <c r="B1272" s="4" t="s">
        <v>5</v>
      </c>
      <c r="C1272" s="4">
        <v>0</v>
      </c>
      <c r="D1272" s="43">
        <v>0</v>
      </c>
      <c r="E1272" s="9"/>
      <c r="F1272" s="9">
        <v>0</v>
      </c>
      <c r="G1272" s="9"/>
      <c r="H1272" s="9">
        <v>0</v>
      </c>
      <c r="I1272" s="9"/>
      <c r="J1272" s="9">
        <v>0</v>
      </c>
      <c r="K1272" s="10"/>
    </row>
    <row r="1273" spans="1:11" hidden="1" x14ac:dyDescent="0.25">
      <c r="A1273" s="7"/>
      <c r="B1273" s="4" t="s">
        <v>6</v>
      </c>
      <c r="C1273" s="4">
        <v>0</v>
      </c>
      <c r="D1273" s="43">
        <v>0</v>
      </c>
      <c r="E1273" s="9"/>
      <c r="F1273" s="9">
        <v>0</v>
      </c>
      <c r="G1273" s="9"/>
      <c r="H1273" s="9">
        <v>0</v>
      </c>
      <c r="I1273" s="9"/>
      <c r="J1273" s="9">
        <v>0</v>
      </c>
      <c r="K1273" s="10"/>
    </row>
    <row r="1274" spans="1:11" hidden="1" x14ac:dyDescent="0.25">
      <c r="A1274" s="7"/>
      <c r="B1274" s="4" t="s">
        <v>7</v>
      </c>
      <c r="C1274" s="4">
        <v>0</v>
      </c>
      <c r="D1274" s="43">
        <v>0</v>
      </c>
      <c r="E1274" s="9"/>
      <c r="F1274" s="9">
        <v>0</v>
      </c>
      <c r="G1274" s="9"/>
      <c r="H1274" s="9">
        <v>0</v>
      </c>
      <c r="I1274" s="9"/>
      <c r="J1274" s="9">
        <v>0</v>
      </c>
      <c r="K1274" s="10"/>
    </row>
    <row r="1275" spans="1:11" ht="15.75" thickBot="1" x14ac:dyDescent="0.3">
      <c r="A1275" s="69"/>
      <c r="B1275" s="70" t="s">
        <v>8</v>
      </c>
      <c r="C1275" s="71">
        <v>3670</v>
      </c>
      <c r="D1275" s="72">
        <v>3670</v>
      </c>
      <c r="E1275" s="67">
        <v>100</v>
      </c>
      <c r="F1275" s="67">
        <v>0</v>
      </c>
      <c r="G1275" s="67"/>
      <c r="H1275" s="67">
        <v>0</v>
      </c>
      <c r="I1275" s="67"/>
      <c r="J1275" s="67">
        <v>0</v>
      </c>
      <c r="K1275" s="68"/>
    </row>
    <row r="1276" spans="1:11" x14ac:dyDescent="0.25">
      <c r="A1276" s="78" t="s">
        <v>283</v>
      </c>
      <c r="B1276" s="31" t="s">
        <v>33</v>
      </c>
      <c r="C1276" s="34">
        <f>C1277+C1278+C1279+C1280+C1281</f>
        <v>58809</v>
      </c>
      <c r="D1276" s="34">
        <f>D1277+D1278+D1279+D1280+D1281</f>
        <v>58809</v>
      </c>
      <c r="E1276" s="32"/>
      <c r="F1276" s="35">
        <f>F1277+F1278+F1279+F1280+F1281</f>
        <v>0</v>
      </c>
      <c r="G1276" s="32"/>
      <c r="H1276" s="35">
        <f>H1277+H1278+H1279+H1280+H1281</f>
        <v>0</v>
      </c>
      <c r="I1276" s="32"/>
      <c r="J1276" s="35">
        <f>J1277+J1278+J1279+J1280+J1281</f>
        <v>0</v>
      </c>
      <c r="K1276" s="33"/>
    </row>
    <row r="1277" spans="1:11" x14ac:dyDescent="0.25">
      <c r="A1277" s="3"/>
      <c r="B1277" s="4" t="s">
        <v>4</v>
      </c>
      <c r="C1277" s="21">
        <f t="shared" ref="C1277:D1280" si="29">C1283+C1289+C1295+C1301+C1307+C1319</f>
        <v>0</v>
      </c>
      <c r="D1277" s="21">
        <f t="shared" si="29"/>
        <v>0</v>
      </c>
      <c r="E1277" s="9"/>
      <c r="F1277" s="23">
        <f>F1283+F1289+F1295+F1301+F1307+F1319</f>
        <v>0</v>
      </c>
      <c r="G1277" s="9"/>
      <c r="H1277" s="23">
        <f>H1283+H1289+H1295+H1301+H1307+H1319</f>
        <v>0</v>
      </c>
      <c r="I1277" s="9"/>
      <c r="J1277" s="23">
        <f>J1283+J1289+J1295+J1301+J1307+J1319</f>
        <v>0</v>
      </c>
      <c r="K1277" s="10"/>
    </row>
    <row r="1278" spans="1:11" x14ac:dyDescent="0.25">
      <c r="A1278" s="3"/>
      <c r="B1278" s="4" t="s">
        <v>5</v>
      </c>
      <c r="C1278" s="21">
        <f t="shared" si="29"/>
        <v>0</v>
      </c>
      <c r="D1278" s="21">
        <f t="shared" si="29"/>
        <v>0</v>
      </c>
      <c r="E1278" s="9"/>
      <c r="F1278" s="23">
        <f>F1284+F1290+F1296+F1302+F1308+F1320</f>
        <v>0</v>
      </c>
      <c r="G1278" s="9"/>
      <c r="H1278" s="23">
        <f>H1284+H1290+H1296+H1302+H1308+H1320</f>
        <v>0</v>
      </c>
      <c r="I1278" s="9"/>
      <c r="J1278" s="23">
        <f>J1284+J1290+J1296+J1302+J1308+J1320</f>
        <v>0</v>
      </c>
      <c r="K1278" s="10"/>
    </row>
    <row r="1279" spans="1:11" x14ac:dyDescent="0.25">
      <c r="A1279" s="3"/>
      <c r="B1279" s="4" t="s">
        <v>6</v>
      </c>
      <c r="C1279" s="21">
        <f t="shared" si="29"/>
        <v>0</v>
      </c>
      <c r="D1279" s="21">
        <f t="shared" si="29"/>
        <v>0</v>
      </c>
      <c r="E1279" s="9"/>
      <c r="F1279" s="23">
        <f>F1285+F1291+F1297+F1303+F1309+F1321</f>
        <v>0</v>
      </c>
      <c r="G1279" s="9"/>
      <c r="H1279" s="23">
        <f>H1285+H1291+H1297+H1303+H1309+H1321</f>
        <v>0</v>
      </c>
      <c r="I1279" s="9"/>
      <c r="J1279" s="23">
        <f>J1285+J1291+J1297+J1303+J1309+J1321</f>
        <v>0</v>
      </c>
      <c r="K1279" s="10"/>
    </row>
    <row r="1280" spans="1:11" x14ac:dyDescent="0.25">
      <c r="A1280" s="3"/>
      <c r="B1280" s="4" t="s">
        <v>7</v>
      </c>
      <c r="C1280" s="21">
        <f t="shared" si="29"/>
        <v>0</v>
      </c>
      <c r="D1280" s="21">
        <f t="shared" si="29"/>
        <v>0</v>
      </c>
      <c r="E1280" s="9"/>
      <c r="F1280" s="23">
        <f>F1286+F1292+F1298+F1304+F1310+F1322</f>
        <v>0</v>
      </c>
      <c r="G1280" s="9"/>
      <c r="H1280" s="23">
        <f>H1286+H1292+H1298+H1304+H1310+H1322</f>
        <v>0</v>
      </c>
      <c r="I1280" s="9"/>
      <c r="J1280" s="23">
        <f>J1286+J1292+J1298+J1304+J1310+J1322</f>
        <v>0</v>
      </c>
      <c r="K1280" s="10"/>
    </row>
    <row r="1281" spans="1:11" x14ac:dyDescent="0.25">
      <c r="A1281" s="3"/>
      <c r="B1281" s="4" t="s">
        <v>8</v>
      </c>
      <c r="C1281" s="21">
        <f>C1287+C1293+C1299+C1305+C1311+C1317+C1323</f>
        <v>58809</v>
      </c>
      <c r="D1281" s="21">
        <f>D1287+D1293+D1299+D1305+D1311+D1317+D1323</f>
        <v>58809</v>
      </c>
      <c r="E1281" s="9"/>
      <c r="F1281" s="23">
        <f>F1287+F1293+F1299+F1305+F1311+F1323</f>
        <v>0</v>
      </c>
      <c r="G1281" s="9"/>
      <c r="H1281" s="23">
        <f>H1287+H1293+H1299+H1305+H1311+H1323</f>
        <v>0</v>
      </c>
      <c r="I1281" s="9"/>
      <c r="J1281" s="23">
        <f>J1287+J1293+J1299+J1305+J1311+J1323</f>
        <v>0</v>
      </c>
      <c r="K1281" s="10"/>
    </row>
    <row r="1282" spans="1:11" ht="34.5" customHeight="1" x14ac:dyDescent="0.25">
      <c r="A1282" s="28" t="s">
        <v>2</v>
      </c>
      <c r="B1282" s="27" t="s">
        <v>139</v>
      </c>
      <c r="C1282" s="41">
        <f>C1283+C1284+C1285+C1286+C1287</f>
        <v>470</v>
      </c>
      <c r="D1282" s="41">
        <f>D1283+D1284+D1285+D1286+D1287</f>
        <v>470</v>
      </c>
      <c r="E1282" s="29">
        <v>100</v>
      </c>
      <c r="F1282" s="42">
        <f>F1283+F1284+F1285+F1286+F1287</f>
        <v>0</v>
      </c>
      <c r="G1282" s="29"/>
      <c r="H1282" s="42">
        <f>H1283+H1284+H1285+H1286+H1287</f>
        <v>0</v>
      </c>
      <c r="I1282" s="29"/>
      <c r="J1282" s="42">
        <f>J1283+J1284+J1285+J1286+J1287</f>
        <v>0</v>
      </c>
      <c r="K1282" s="30"/>
    </row>
    <row r="1283" spans="1:11" hidden="1" x14ac:dyDescent="0.25">
      <c r="A1283" s="3"/>
      <c r="B1283" s="4" t="s">
        <v>4</v>
      </c>
      <c r="C1283" s="4">
        <v>0</v>
      </c>
      <c r="D1283" s="43">
        <v>0</v>
      </c>
      <c r="E1283" s="9"/>
      <c r="F1283" s="9">
        <v>0</v>
      </c>
      <c r="G1283" s="9"/>
      <c r="H1283" s="9">
        <v>0</v>
      </c>
      <c r="I1283" s="9"/>
      <c r="J1283" s="9">
        <v>0</v>
      </c>
      <c r="K1283" s="10"/>
    </row>
    <row r="1284" spans="1:11" hidden="1" x14ac:dyDescent="0.25">
      <c r="A1284" s="3"/>
      <c r="B1284" s="4" t="s">
        <v>5</v>
      </c>
      <c r="C1284" s="4">
        <v>0</v>
      </c>
      <c r="D1284" s="43">
        <v>0</v>
      </c>
      <c r="E1284" s="9"/>
      <c r="F1284" s="9">
        <v>0</v>
      </c>
      <c r="G1284" s="9"/>
      <c r="H1284" s="9">
        <v>0</v>
      </c>
      <c r="I1284" s="9"/>
      <c r="J1284" s="9">
        <v>0</v>
      </c>
      <c r="K1284" s="10"/>
    </row>
    <row r="1285" spans="1:11" hidden="1" x14ac:dyDescent="0.25">
      <c r="A1285" s="3"/>
      <c r="B1285" s="4" t="s">
        <v>6</v>
      </c>
      <c r="C1285" s="4">
        <v>0</v>
      </c>
      <c r="D1285" s="43">
        <v>0</v>
      </c>
      <c r="E1285" s="9"/>
      <c r="F1285" s="9">
        <v>0</v>
      </c>
      <c r="G1285" s="9"/>
      <c r="H1285" s="9">
        <v>0</v>
      </c>
      <c r="I1285" s="9"/>
      <c r="J1285" s="9">
        <v>0</v>
      </c>
      <c r="K1285" s="10"/>
    </row>
    <row r="1286" spans="1:11" hidden="1" x14ac:dyDescent="0.25">
      <c r="A1286" s="3"/>
      <c r="B1286" s="4" t="s">
        <v>7</v>
      </c>
      <c r="C1286" s="4">
        <v>0</v>
      </c>
      <c r="D1286" s="43">
        <v>0</v>
      </c>
      <c r="E1286" s="9"/>
      <c r="F1286" s="9">
        <v>0</v>
      </c>
      <c r="G1286" s="9"/>
      <c r="H1286" s="9">
        <v>0</v>
      </c>
      <c r="I1286" s="9"/>
      <c r="J1286" s="9">
        <v>0</v>
      </c>
      <c r="K1286" s="10"/>
    </row>
    <row r="1287" spans="1:11" x14ac:dyDescent="0.25">
      <c r="A1287" s="3"/>
      <c r="B1287" s="4" t="s">
        <v>8</v>
      </c>
      <c r="C1287" s="21">
        <v>470</v>
      </c>
      <c r="D1287" s="45">
        <v>470</v>
      </c>
      <c r="E1287" s="9">
        <v>100</v>
      </c>
      <c r="F1287" s="9">
        <v>0</v>
      </c>
      <c r="G1287" s="9"/>
      <c r="H1287" s="9">
        <v>0</v>
      </c>
      <c r="I1287" s="9"/>
      <c r="J1287" s="9">
        <v>0</v>
      </c>
      <c r="K1287" s="10"/>
    </row>
    <row r="1288" spans="1:11" ht="48.75" customHeight="1" x14ac:dyDescent="0.25">
      <c r="A1288" s="28" t="s">
        <v>10</v>
      </c>
      <c r="B1288" s="27" t="s">
        <v>140</v>
      </c>
      <c r="C1288" s="41">
        <f>C1289+C1290+C1291+C1292+C1293</f>
        <v>450</v>
      </c>
      <c r="D1288" s="41">
        <f>D1289+D1290+D1291+D1292+D1293</f>
        <v>450</v>
      </c>
      <c r="E1288" s="29">
        <v>100</v>
      </c>
      <c r="F1288" s="42">
        <f>F1289+F1290+F1291+F1292+F1293</f>
        <v>0</v>
      </c>
      <c r="G1288" s="29"/>
      <c r="H1288" s="42">
        <f>H1289+H1290+H1291+H1292+H1293</f>
        <v>0</v>
      </c>
      <c r="I1288" s="29"/>
      <c r="J1288" s="42">
        <f>J1289+J1290+J1291+J1292+J1293</f>
        <v>0</v>
      </c>
      <c r="K1288" s="30"/>
    </row>
    <row r="1289" spans="1:11" hidden="1" x14ac:dyDescent="0.25">
      <c r="A1289" s="3"/>
      <c r="B1289" s="4" t="s">
        <v>4</v>
      </c>
      <c r="C1289" s="4">
        <v>0</v>
      </c>
      <c r="D1289" s="43">
        <v>0</v>
      </c>
      <c r="E1289" s="9"/>
      <c r="F1289" s="9">
        <v>0</v>
      </c>
      <c r="G1289" s="9"/>
      <c r="H1289" s="9">
        <v>0</v>
      </c>
      <c r="I1289" s="9"/>
      <c r="J1289" s="9">
        <v>0</v>
      </c>
      <c r="K1289" s="10"/>
    </row>
    <row r="1290" spans="1:11" hidden="1" x14ac:dyDescent="0.25">
      <c r="A1290" s="3"/>
      <c r="B1290" s="4" t="s">
        <v>5</v>
      </c>
      <c r="C1290" s="4">
        <v>0</v>
      </c>
      <c r="D1290" s="43">
        <v>0</v>
      </c>
      <c r="E1290" s="9"/>
      <c r="F1290" s="9">
        <v>0</v>
      </c>
      <c r="G1290" s="9"/>
      <c r="H1290" s="9">
        <v>0</v>
      </c>
      <c r="I1290" s="9"/>
      <c r="J1290" s="9">
        <v>0</v>
      </c>
      <c r="K1290" s="10"/>
    </row>
    <row r="1291" spans="1:11" hidden="1" x14ac:dyDescent="0.25">
      <c r="A1291" s="3"/>
      <c r="B1291" s="4" t="s">
        <v>6</v>
      </c>
      <c r="C1291" s="4">
        <v>0</v>
      </c>
      <c r="D1291" s="43">
        <v>0</v>
      </c>
      <c r="E1291" s="9"/>
      <c r="F1291" s="9">
        <v>0</v>
      </c>
      <c r="G1291" s="9"/>
      <c r="H1291" s="9">
        <v>0</v>
      </c>
      <c r="I1291" s="9"/>
      <c r="J1291" s="9">
        <v>0</v>
      </c>
      <c r="K1291" s="10"/>
    </row>
    <row r="1292" spans="1:11" hidden="1" x14ac:dyDescent="0.25">
      <c r="A1292" s="3"/>
      <c r="B1292" s="4" t="s">
        <v>7</v>
      </c>
      <c r="C1292" s="4">
        <v>0</v>
      </c>
      <c r="D1292" s="43">
        <v>0</v>
      </c>
      <c r="E1292" s="9"/>
      <c r="F1292" s="9">
        <v>0</v>
      </c>
      <c r="G1292" s="9"/>
      <c r="H1292" s="9">
        <v>0</v>
      </c>
      <c r="I1292" s="9"/>
      <c r="J1292" s="9">
        <v>0</v>
      </c>
      <c r="K1292" s="10"/>
    </row>
    <row r="1293" spans="1:11" x14ac:dyDescent="0.25">
      <c r="A1293" s="3"/>
      <c r="B1293" s="4" t="s">
        <v>8</v>
      </c>
      <c r="C1293" s="21">
        <v>450</v>
      </c>
      <c r="D1293" s="45">
        <v>450</v>
      </c>
      <c r="E1293" s="9">
        <v>100</v>
      </c>
      <c r="F1293" s="9">
        <v>0</v>
      </c>
      <c r="G1293" s="9"/>
      <c r="H1293" s="9">
        <v>0</v>
      </c>
      <c r="I1293" s="9"/>
      <c r="J1293" s="9">
        <v>0</v>
      </c>
      <c r="K1293" s="10"/>
    </row>
    <row r="1294" spans="1:11" ht="61.5" customHeight="1" x14ac:dyDescent="0.25">
      <c r="A1294" s="28" t="s">
        <v>43</v>
      </c>
      <c r="B1294" s="27" t="s">
        <v>141</v>
      </c>
      <c r="C1294" s="41">
        <f>C1295+C1296+C1297+C1298+C1299</f>
        <v>50000</v>
      </c>
      <c r="D1294" s="41">
        <f>D1295+D1296+D1297+D1298+D1299</f>
        <v>50000</v>
      </c>
      <c r="E1294" s="29">
        <v>100</v>
      </c>
      <c r="F1294" s="42">
        <f>F1295+F1296+F1297+F1298+F1299</f>
        <v>0</v>
      </c>
      <c r="G1294" s="29"/>
      <c r="H1294" s="42">
        <f>H1295+H1296+H1297+H1298+H1299</f>
        <v>0</v>
      </c>
      <c r="I1294" s="29"/>
      <c r="J1294" s="42">
        <f>J1295+J1296+J1297+J1298+J1299</f>
        <v>0</v>
      </c>
      <c r="K1294" s="30"/>
    </row>
    <row r="1295" spans="1:11" hidden="1" x14ac:dyDescent="0.25">
      <c r="A1295" s="3"/>
      <c r="B1295" s="4" t="s">
        <v>4</v>
      </c>
      <c r="C1295" s="4">
        <v>0</v>
      </c>
      <c r="D1295" s="43">
        <v>0</v>
      </c>
      <c r="E1295" s="9"/>
      <c r="F1295" s="9">
        <v>0</v>
      </c>
      <c r="G1295" s="9"/>
      <c r="H1295" s="9">
        <v>0</v>
      </c>
      <c r="I1295" s="9"/>
      <c r="J1295" s="9">
        <v>0</v>
      </c>
      <c r="K1295" s="10"/>
    </row>
    <row r="1296" spans="1:11" hidden="1" x14ac:dyDescent="0.25">
      <c r="A1296" s="3"/>
      <c r="B1296" s="4" t="s">
        <v>5</v>
      </c>
      <c r="C1296" s="4">
        <v>0</v>
      </c>
      <c r="D1296" s="43">
        <v>0</v>
      </c>
      <c r="E1296" s="9"/>
      <c r="F1296" s="9">
        <v>0</v>
      </c>
      <c r="G1296" s="9"/>
      <c r="H1296" s="9">
        <v>0</v>
      </c>
      <c r="I1296" s="9"/>
      <c r="J1296" s="9">
        <v>0</v>
      </c>
      <c r="K1296" s="10"/>
    </row>
    <row r="1297" spans="1:11" hidden="1" x14ac:dyDescent="0.25">
      <c r="A1297" s="3"/>
      <c r="B1297" s="4" t="s">
        <v>6</v>
      </c>
      <c r="C1297" s="4">
        <v>0</v>
      </c>
      <c r="D1297" s="43">
        <v>0</v>
      </c>
      <c r="E1297" s="9"/>
      <c r="F1297" s="9">
        <v>0</v>
      </c>
      <c r="G1297" s="9"/>
      <c r="H1297" s="9">
        <v>0</v>
      </c>
      <c r="I1297" s="9"/>
      <c r="J1297" s="9">
        <v>0</v>
      </c>
      <c r="K1297" s="10"/>
    </row>
    <row r="1298" spans="1:11" hidden="1" x14ac:dyDescent="0.25">
      <c r="A1298" s="3"/>
      <c r="B1298" s="4" t="s">
        <v>7</v>
      </c>
      <c r="C1298" s="4">
        <v>0</v>
      </c>
      <c r="D1298" s="43">
        <v>0</v>
      </c>
      <c r="E1298" s="9"/>
      <c r="F1298" s="9">
        <v>0</v>
      </c>
      <c r="G1298" s="9"/>
      <c r="H1298" s="9">
        <v>0</v>
      </c>
      <c r="I1298" s="9"/>
      <c r="J1298" s="9">
        <v>0</v>
      </c>
      <c r="K1298" s="10"/>
    </row>
    <row r="1299" spans="1:11" x14ac:dyDescent="0.25">
      <c r="A1299" s="3"/>
      <c r="B1299" s="4" t="s">
        <v>8</v>
      </c>
      <c r="C1299" s="21">
        <v>50000</v>
      </c>
      <c r="D1299" s="45">
        <v>50000</v>
      </c>
      <c r="E1299" s="9">
        <v>100</v>
      </c>
      <c r="F1299" s="9">
        <v>0</v>
      </c>
      <c r="G1299" s="9"/>
      <c r="H1299" s="9">
        <v>0</v>
      </c>
      <c r="I1299" s="9"/>
      <c r="J1299" s="9">
        <v>0</v>
      </c>
      <c r="K1299" s="10"/>
    </row>
    <row r="1300" spans="1:11" ht="33.75" customHeight="1" x14ac:dyDescent="0.25">
      <c r="A1300" s="28" t="s">
        <v>45</v>
      </c>
      <c r="B1300" s="27" t="s">
        <v>142</v>
      </c>
      <c r="C1300" s="41">
        <f>C1301+C1302+C1303+C1304+C1305</f>
        <v>10</v>
      </c>
      <c r="D1300" s="41">
        <f>D1301+D1302+D1303+D1304+D1305</f>
        <v>10</v>
      </c>
      <c r="E1300" s="29">
        <v>100</v>
      </c>
      <c r="F1300" s="42">
        <f>F1301+F1302+F1303+F1304+F1305</f>
        <v>0</v>
      </c>
      <c r="G1300" s="29"/>
      <c r="H1300" s="42">
        <f>H1301+H1302+H1303+H1304+H1305</f>
        <v>0</v>
      </c>
      <c r="I1300" s="29"/>
      <c r="J1300" s="42">
        <f>J1301+J1302+J1303+J1304+J1305</f>
        <v>0</v>
      </c>
      <c r="K1300" s="30"/>
    </row>
    <row r="1301" spans="1:11" hidden="1" x14ac:dyDescent="0.25">
      <c r="A1301" s="3"/>
      <c r="B1301" s="4" t="s">
        <v>4</v>
      </c>
      <c r="C1301" s="4">
        <v>0</v>
      </c>
      <c r="D1301" s="43">
        <v>0</v>
      </c>
      <c r="E1301" s="9"/>
      <c r="F1301" s="9">
        <v>0</v>
      </c>
      <c r="G1301" s="9"/>
      <c r="H1301" s="9">
        <v>0</v>
      </c>
      <c r="I1301" s="9"/>
      <c r="J1301" s="9">
        <v>0</v>
      </c>
      <c r="K1301" s="10"/>
    </row>
    <row r="1302" spans="1:11" hidden="1" x14ac:dyDescent="0.25">
      <c r="A1302" s="3"/>
      <c r="B1302" s="4" t="s">
        <v>5</v>
      </c>
      <c r="C1302" s="4">
        <v>0</v>
      </c>
      <c r="D1302" s="43">
        <v>0</v>
      </c>
      <c r="E1302" s="9"/>
      <c r="F1302" s="9">
        <v>0</v>
      </c>
      <c r="G1302" s="9"/>
      <c r="H1302" s="9">
        <v>0</v>
      </c>
      <c r="I1302" s="9"/>
      <c r="J1302" s="9">
        <v>0</v>
      </c>
      <c r="K1302" s="10"/>
    </row>
    <row r="1303" spans="1:11" hidden="1" x14ac:dyDescent="0.25">
      <c r="A1303" s="3"/>
      <c r="B1303" s="4" t="s">
        <v>6</v>
      </c>
      <c r="C1303" s="4">
        <v>0</v>
      </c>
      <c r="D1303" s="43">
        <v>0</v>
      </c>
      <c r="E1303" s="9"/>
      <c r="F1303" s="9">
        <v>0</v>
      </c>
      <c r="G1303" s="9"/>
      <c r="H1303" s="9">
        <v>0</v>
      </c>
      <c r="I1303" s="9"/>
      <c r="J1303" s="9">
        <v>0</v>
      </c>
      <c r="K1303" s="10"/>
    </row>
    <row r="1304" spans="1:11" hidden="1" x14ac:dyDescent="0.25">
      <c r="A1304" s="3"/>
      <c r="B1304" s="4" t="s">
        <v>7</v>
      </c>
      <c r="C1304" s="4">
        <v>0</v>
      </c>
      <c r="D1304" s="43">
        <v>0</v>
      </c>
      <c r="E1304" s="9"/>
      <c r="F1304" s="9">
        <v>0</v>
      </c>
      <c r="G1304" s="9"/>
      <c r="H1304" s="9">
        <v>0</v>
      </c>
      <c r="I1304" s="9"/>
      <c r="J1304" s="9">
        <v>0</v>
      </c>
      <c r="K1304" s="10"/>
    </row>
    <row r="1305" spans="1:11" x14ac:dyDescent="0.25">
      <c r="A1305" s="3"/>
      <c r="B1305" s="4" t="s">
        <v>8</v>
      </c>
      <c r="C1305" s="21">
        <v>10</v>
      </c>
      <c r="D1305" s="45">
        <v>10</v>
      </c>
      <c r="E1305" s="9">
        <v>100</v>
      </c>
      <c r="F1305" s="9">
        <v>0</v>
      </c>
      <c r="G1305" s="9"/>
      <c r="H1305" s="9">
        <v>0</v>
      </c>
      <c r="I1305" s="9"/>
      <c r="J1305" s="9">
        <v>0</v>
      </c>
      <c r="K1305" s="10"/>
    </row>
    <row r="1306" spans="1:11" ht="79.5" customHeight="1" x14ac:dyDescent="0.25">
      <c r="A1306" s="28" t="s">
        <v>47</v>
      </c>
      <c r="B1306" s="27" t="s">
        <v>143</v>
      </c>
      <c r="C1306" s="41">
        <f>C1307+C1308+C1309+C1310+C1311</f>
        <v>25</v>
      </c>
      <c r="D1306" s="41">
        <f>D1307+D1308+D1309+D1310+D1311</f>
        <v>25</v>
      </c>
      <c r="E1306" s="29">
        <v>100</v>
      </c>
      <c r="F1306" s="42">
        <f>F1307+F1308+F1309+F1310+F1311</f>
        <v>0</v>
      </c>
      <c r="G1306" s="29"/>
      <c r="H1306" s="42">
        <f>H1307+H1308+H1309+H1310+H1311</f>
        <v>0</v>
      </c>
      <c r="I1306" s="29"/>
      <c r="J1306" s="42">
        <f>J1307+J1308+J1309+J1310+J1311</f>
        <v>0</v>
      </c>
      <c r="K1306" s="30"/>
    </row>
    <row r="1307" spans="1:11" hidden="1" x14ac:dyDescent="0.25">
      <c r="A1307" s="3"/>
      <c r="B1307" s="4" t="s">
        <v>4</v>
      </c>
      <c r="C1307" s="4">
        <v>0</v>
      </c>
      <c r="D1307" s="43">
        <v>0</v>
      </c>
      <c r="E1307" s="9"/>
      <c r="F1307" s="9">
        <v>0</v>
      </c>
      <c r="G1307" s="9"/>
      <c r="H1307" s="9">
        <v>0</v>
      </c>
      <c r="I1307" s="9"/>
      <c r="J1307" s="9">
        <v>0</v>
      </c>
      <c r="K1307" s="10"/>
    </row>
    <row r="1308" spans="1:11" hidden="1" x14ac:dyDescent="0.25">
      <c r="A1308" s="3"/>
      <c r="B1308" s="4" t="s">
        <v>5</v>
      </c>
      <c r="C1308" s="4">
        <v>0</v>
      </c>
      <c r="D1308" s="43">
        <v>0</v>
      </c>
      <c r="E1308" s="9"/>
      <c r="F1308" s="9">
        <v>0</v>
      </c>
      <c r="G1308" s="9"/>
      <c r="H1308" s="9">
        <v>0</v>
      </c>
      <c r="I1308" s="9"/>
      <c r="J1308" s="9">
        <v>0</v>
      </c>
      <c r="K1308" s="10"/>
    </row>
    <row r="1309" spans="1:11" hidden="1" x14ac:dyDescent="0.25">
      <c r="A1309" s="3"/>
      <c r="B1309" s="4" t="s">
        <v>6</v>
      </c>
      <c r="C1309" s="4">
        <v>0</v>
      </c>
      <c r="D1309" s="43">
        <v>0</v>
      </c>
      <c r="E1309" s="9"/>
      <c r="F1309" s="9">
        <v>0</v>
      </c>
      <c r="G1309" s="9"/>
      <c r="H1309" s="9">
        <v>0</v>
      </c>
      <c r="I1309" s="9"/>
      <c r="J1309" s="9">
        <v>0</v>
      </c>
      <c r="K1309" s="10"/>
    </row>
    <row r="1310" spans="1:11" hidden="1" x14ac:dyDescent="0.25">
      <c r="A1310" s="3"/>
      <c r="B1310" s="4" t="s">
        <v>7</v>
      </c>
      <c r="C1310" s="4">
        <v>0</v>
      </c>
      <c r="D1310" s="43">
        <v>0</v>
      </c>
      <c r="E1310" s="9"/>
      <c r="F1310" s="9">
        <v>0</v>
      </c>
      <c r="G1310" s="9"/>
      <c r="H1310" s="9">
        <v>0</v>
      </c>
      <c r="I1310" s="9"/>
      <c r="J1310" s="9">
        <v>0</v>
      </c>
      <c r="K1310" s="10"/>
    </row>
    <row r="1311" spans="1:11" x14ac:dyDescent="0.25">
      <c r="A1311" s="3"/>
      <c r="B1311" s="4" t="s">
        <v>8</v>
      </c>
      <c r="C1311" s="21">
        <v>25</v>
      </c>
      <c r="D1311" s="45">
        <v>25</v>
      </c>
      <c r="E1311" s="9">
        <v>100</v>
      </c>
      <c r="F1311" s="9">
        <v>0</v>
      </c>
      <c r="G1311" s="9"/>
      <c r="H1311" s="9">
        <v>0</v>
      </c>
      <c r="I1311" s="9"/>
      <c r="J1311" s="9">
        <v>0</v>
      </c>
      <c r="K1311" s="10"/>
    </row>
    <row r="1312" spans="1:11" ht="36.75" customHeight="1" x14ac:dyDescent="0.25">
      <c r="A1312" s="28" t="s">
        <v>49</v>
      </c>
      <c r="B1312" s="27" t="s">
        <v>144</v>
      </c>
      <c r="C1312" s="41">
        <f>C1313+C1314+C1315+C1316+C1317</f>
        <v>1679</v>
      </c>
      <c r="D1312" s="41">
        <f>D1313+D1314+D1315+D1316+D1317</f>
        <v>1679</v>
      </c>
      <c r="E1312" s="29">
        <v>100</v>
      </c>
      <c r="F1312" s="42">
        <f>F1313+F1314+F1315+F1316+F1317</f>
        <v>0</v>
      </c>
      <c r="G1312" s="29"/>
      <c r="H1312" s="42">
        <f>H1313+H1314+H1315+H1316+H1317</f>
        <v>0</v>
      </c>
      <c r="I1312" s="29"/>
      <c r="J1312" s="42">
        <f>J1313+J1314+J1315+J1316+J1317</f>
        <v>0</v>
      </c>
      <c r="K1312" s="30"/>
    </row>
    <row r="1313" spans="1:11" hidden="1" x14ac:dyDescent="0.25">
      <c r="A1313" s="3"/>
      <c r="B1313" s="4" t="s">
        <v>4</v>
      </c>
      <c r="C1313" s="21">
        <f t="shared" ref="C1313:D1316" si="30">C1319+C1331+C1337+C1343</f>
        <v>0</v>
      </c>
      <c r="D1313" s="21">
        <f t="shared" si="30"/>
        <v>0</v>
      </c>
      <c r="E1313" s="9"/>
      <c r="F1313" s="42">
        <f>F1319+F1331+F1337+F1343</f>
        <v>0</v>
      </c>
      <c r="G1313" s="9"/>
      <c r="H1313" s="42">
        <f>H1319+H1331+H1337+H1343</f>
        <v>0</v>
      </c>
      <c r="I1313" s="9"/>
      <c r="J1313" s="42">
        <f>J1319+J1331+J1337+J1343</f>
        <v>0</v>
      </c>
      <c r="K1313" s="10"/>
    </row>
    <row r="1314" spans="1:11" hidden="1" x14ac:dyDescent="0.25">
      <c r="A1314" s="3"/>
      <c r="B1314" s="4" t="s">
        <v>5</v>
      </c>
      <c r="C1314" s="21">
        <f t="shared" si="30"/>
        <v>0</v>
      </c>
      <c r="D1314" s="21">
        <f t="shared" si="30"/>
        <v>0</v>
      </c>
      <c r="E1314" s="9"/>
      <c r="F1314" s="42">
        <f>F1320+F1332+F1338+F1344</f>
        <v>0</v>
      </c>
      <c r="G1314" s="9"/>
      <c r="H1314" s="42">
        <f>H1320+H1332+H1338+H1344</f>
        <v>0</v>
      </c>
      <c r="I1314" s="9"/>
      <c r="J1314" s="42">
        <f>J1320+J1332+J1338+J1344</f>
        <v>0</v>
      </c>
      <c r="K1314" s="10"/>
    </row>
    <row r="1315" spans="1:11" hidden="1" x14ac:dyDescent="0.25">
      <c r="A1315" s="3"/>
      <c r="B1315" s="4" t="s">
        <v>6</v>
      </c>
      <c r="C1315" s="21">
        <f t="shared" si="30"/>
        <v>0</v>
      </c>
      <c r="D1315" s="21">
        <f t="shared" si="30"/>
        <v>0</v>
      </c>
      <c r="E1315" s="9"/>
      <c r="F1315" s="42">
        <f>F1321+F1333+F1339+F1345</f>
        <v>0</v>
      </c>
      <c r="G1315" s="9"/>
      <c r="H1315" s="42">
        <f>H1321+H1333+H1339+H1345</f>
        <v>0</v>
      </c>
      <c r="I1315" s="9"/>
      <c r="J1315" s="42">
        <f>J1321+J1333+J1339+J1345</f>
        <v>0</v>
      </c>
      <c r="K1315" s="10"/>
    </row>
    <row r="1316" spans="1:11" hidden="1" x14ac:dyDescent="0.25">
      <c r="A1316" s="3"/>
      <c r="B1316" s="4" t="s">
        <v>7</v>
      </c>
      <c r="C1316" s="21">
        <f t="shared" si="30"/>
        <v>0</v>
      </c>
      <c r="D1316" s="21">
        <f t="shared" si="30"/>
        <v>0</v>
      </c>
      <c r="E1316" s="9"/>
      <c r="F1316" s="42">
        <f>F1322+F1334+F1340+F1346</f>
        <v>0</v>
      </c>
      <c r="G1316" s="9"/>
      <c r="H1316" s="42">
        <f>H1322+H1334+H1340+H1346</f>
        <v>0</v>
      </c>
      <c r="I1316" s="9"/>
      <c r="J1316" s="42">
        <f>J1322+J1334+J1340+J1346</f>
        <v>0</v>
      </c>
      <c r="K1316" s="10"/>
    </row>
    <row r="1317" spans="1:11" x14ac:dyDescent="0.25">
      <c r="A1317" s="3"/>
      <c r="B1317" s="4" t="s">
        <v>8</v>
      </c>
      <c r="C1317" s="21">
        <v>1679</v>
      </c>
      <c r="D1317" s="45">
        <v>1679</v>
      </c>
      <c r="E1317" s="9">
        <v>100</v>
      </c>
      <c r="F1317" s="9">
        <v>0</v>
      </c>
      <c r="G1317" s="9"/>
      <c r="H1317" s="9">
        <v>0</v>
      </c>
      <c r="I1317" s="9"/>
      <c r="J1317" s="9">
        <v>0</v>
      </c>
      <c r="K1317" s="10"/>
    </row>
    <row r="1318" spans="1:11" ht="45" x14ac:dyDescent="0.25">
      <c r="A1318" s="28" t="s">
        <v>50</v>
      </c>
      <c r="B1318" s="27" t="s">
        <v>356</v>
      </c>
      <c r="C1318" s="41">
        <f>C1319+C1320+C1321+C1322+C1323</f>
        <v>6175</v>
      </c>
      <c r="D1318" s="41">
        <f>D1319+D1320+D1321+D1322+D1323</f>
        <v>6175</v>
      </c>
      <c r="E1318" s="29">
        <v>100</v>
      </c>
      <c r="F1318" s="42">
        <f>F1319+F1320+F1321+F1322+F1323</f>
        <v>0</v>
      </c>
      <c r="G1318" s="29"/>
      <c r="H1318" s="42">
        <f>H1319+H1320+H1321+H1322+H1323</f>
        <v>0</v>
      </c>
      <c r="I1318" s="29"/>
      <c r="J1318" s="42">
        <f>J1319+J1320+J1321+J1322+J1323</f>
        <v>0</v>
      </c>
      <c r="K1318" s="30"/>
    </row>
    <row r="1319" spans="1:11" hidden="1" x14ac:dyDescent="0.25">
      <c r="A1319" s="3"/>
      <c r="B1319" s="4" t="s">
        <v>4</v>
      </c>
      <c r="C1319" s="4">
        <v>0</v>
      </c>
      <c r="D1319" s="43">
        <v>0</v>
      </c>
      <c r="E1319" s="9"/>
      <c r="F1319" s="9">
        <v>0</v>
      </c>
      <c r="G1319" s="9"/>
      <c r="H1319" s="9">
        <v>0</v>
      </c>
      <c r="I1319" s="9"/>
      <c r="J1319" s="9">
        <v>0</v>
      </c>
      <c r="K1319" s="10"/>
    </row>
    <row r="1320" spans="1:11" hidden="1" x14ac:dyDescent="0.25">
      <c r="A1320" s="3"/>
      <c r="B1320" s="4" t="s">
        <v>5</v>
      </c>
      <c r="C1320" s="4">
        <v>0</v>
      </c>
      <c r="D1320" s="43">
        <v>0</v>
      </c>
      <c r="E1320" s="9"/>
      <c r="F1320" s="9">
        <v>0</v>
      </c>
      <c r="G1320" s="9"/>
      <c r="H1320" s="9">
        <v>0</v>
      </c>
      <c r="I1320" s="9"/>
      <c r="J1320" s="9">
        <v>0</v>
      </c>
      <c r="K1320" s="10"/>
    </row>
    <row r="1321" spans="1:11" hidden="1" x14ac:dyDescent="0.25">
      <c r="A1321" s="3"/>
      <c r="B1321" s="4" t="s">
        <v>6</v>
      </c>
      <c r="C1321" s="4">
        <v>0</v>
      </c>
      <c r="D1321" s="43">
        <v>0</v>
      </c>
      <c r="E1321" s="9"/>
      <c r="F1321" s="9">
        <v>0</v>
      </c>
      <c r="G1321" s="9"/>
      <c r="H1321" s="9">
        <v>0</v>
      </c>
      <c r="I1321" s="9"/>
      <c r="J1321" s="9">
        <v>0</v>
      </c>
      <c r="K1321" s="10"/>
    </row>
    <row r="1322" spans="1:11" hidden="1" x14ac:dyDescent="0.25">
      <c r="A1322" s="3"/>
      <c r="B1322" s="4" t="s">
        <v>7</v>
      </c>
      <c r="C1322" s="4">
        <v>0</v>
      </c>
      <c r="D1322" s="43">
        <v>0</v>
      </c>
      <c r="E1322" s="9"/>
      <c r="F1322" s="9">
        <v>0</v>
      </c>
      <c r="G1322" s="9"/>
      <c r="H1322" s="9">
        <v>0</v>
      </c>
      <c r="I1322" s="9"/>
      <c r="J1322" s="9">
        <v>0</v>
      </c>
      <c r="K1322" s="10"/>
    </row>
    <row r="1323" spans="1:11" ht="15.75" thickBot="1" x14ac:dyDescent="0.3">
      <c r="A1323" s="69"/>
      <c r="B1323" s="70" t="s">
        <v>8</v>
      </c>
      <c r="C1323" s="71">
        <v>6175</v>
      </c>
      <c r="D1323" s="72">
        <v>6175</v>
      </c>
      <c r="E1323" s="67">
        <v>100</v>
      </c>
      <c r="F1323" s="67">
        <v>0</v>
      </c>
      <c r="G1323" s="67"/>
      <c r="H1323" s="67">
        <v>0</v>
      </c>
      <c r="I1323" s="67"/>
      <c r="J1323" s="67">
        <v>0</v>
      </c>
      <c r="K1323" s="68"/>
    </row>
    <row r="1324" spans="1:11" ht="33.75" customHeight="1" x14ac:dyDescent="0.25">
      <c r="A1324" s="79" t="s">
        <v>278</v>
      </c>
      <c r="B1324" s="31" t="s">
        <v>34</v>
      </c>
      <c r="C1324" s="58">
        <f>C1331+C1332+C1333+C1334+C1335</f>
        <v>2686</v>
      </c>
      <c r="D1324" s="58">
        <f>D1331+D1332+D1333+D1334+D1335</f>
        <v>2686</v>
      </c>
      <c r="E1324" s="50"/>
      <c r="F1324" s="59">
        <f>F1331+F1332+F1333+F1334+F1335</f>
        <v>0</v>
      </c>
      <c r="G1324" s="50"/>
      <c r="H1324" s="59">
        <f>H1331+H1332+H1333+H1334+H1335</f>
        <v>0</v>
      </c>
      <c r="I1324" s="50"/>
      <c r="J1324" s="59">
        <f>J1331+J1332+J1333+J1334+J1335</f>
        <v>0</v>
      </c>
      <c r="K1324" s="51"/>
    </row>
    <row r="1325" spans="1:11" x14ac:dyDescent="0.25">
      <c r="A1325" s="3"/>
      <c r="B1325" s="4" t="s">
        <v>4</v>
      </c>
      <c r="C1325" s="4">
        <f t="shared" ref="C1325:D1325" si="31">C1331</f>
        <v>0</v>
      </c>
      <c r="D1325" s="4">
        <f t="shared" si="31"/>
        <v>0</v>
      </c>
      <c r="E1325" s="9"/>
      <c r="F1325" s="9">
        <f t="shared" ref="F1325:F1328" si="32">F1331</f>
        <v>0</v>
      </c>
      <c r="G1325" s="9"/>
      <c r="H1325" s="9">
        <f t="shared" ref="H1325:H1328" si="33">H1331</f>
        <v>0</v>
      </c>
      <c r="I1325" s="9"/>
      <c r="J1325" s="9">
        <f t="shared" ref="J1325:J1328" si="34">J1331</f>
        <v>0</v>
      </c>
      <c r="K1325" s="10"/>
    </row>
    <row r="1326" spans="1:11" x14ac:dyDescent="0.25">
      <c r="A1326" s="3"/>
      <c r="B1326" s="4" t="s">
        <v>5</v>
      </c>
      <c r="C1326" s="4">
        <f t="shared" ref="C1326:D1326" si="35">C1332</f>
        <v>0</v>
      </c>
      <c r="D1326" s="4">
        <f t="shared" si="35"/>
        <v>0</v>
      </c>
      <c r="E1326" s="9"/>
      <c r="F1326" s="9">
        <f t="shared" si="32"/>
        <v>0</v>
      </c>
      <c r="G1326" s="9"/>
      <c r="H1326" s="9">
        <f t="shared" si="33"/>
        <v>0</v>
      </c>
      <c r="I1326" s="9"/>
      <c r="J1326" s="9">
        <f t="shared" si="34"/>
        <v>0</v>
      </c>
      <c r="K1326" s="10"/>
    </row>
    <row r="1327" spans="1:11" x14ac:dyDescent="0.25">
      <c r="A1327" s="3"/>
      <c r="B1327" s="4" t="s">
        <v>6</v>
      </c>
      <c r="C1327" s="4">
        <f t="shared" ref="C1327:D1327" si="36">C1333</f>
        <v>0</v>
      </c>
      <c r="D1327" s="4">
        <f t="shared" si="36"/>
        <v>0</v>
      </c>
      <c r="E1327" s="9"/>
      <c r="F1327" s="9">
        <f t="shared" si="32"/>
        <v>0</v>
      </c>
      <c r="G1327" s="9"/>
      <c r="H1327" s="9">
        <f t="shared" si="33"/>
        <v>0</v>
      </c>
      <c r="I1327" s="9"/>
      <c r="J1327" s="9">
        <f t="shared" si="34"/>
        <v>0</v>
      </c>
      <c r="K1327" s="10"/>
    </row>
    <row r="1328" spans="1:11" x14ac:dyDescent="0.25">
      <c r="A1328" s="3"/>
      <c r="B1328" s="4" t="s">
        <v>7</v>
      </c>
      <c r="C1328" s="4">
        <f t="shared" ref="C1328:D1328" si="37">C1334</f>
        <v>0</v>
      </c>
      <c r="D1328" s="4">
        <f t="shared" si="37"/>
        <v>0</v>
      </c>
      <c r="E1328" s="9"/>
      <c r="F1328" s="9">
        <f t="shared" si="32"/>
        <v>0</v>
      </c>
      <c r="G1328" s="9"/>
      <c r="H1328" s="9">
        <f t="shared" si="33"/>
        <v>0</v>
      </c>
      <c r="I1328" s="9"/>
      <c r="J1328" s="9">
        <f t="shared" si="34"/>
        <v>0</v>
      </c>
      <c r="K1328" s="10"/>
    </row>
    <row r="1329" spans="1:11" x14ac:dyDescent="0.25">
      <c r="A1329" s="3"/>
      <c r="B1329" s="4" t="s">
        <v>8</v>
      </c>
      <c r="C1329" s="4">
        <f>C1335</f>
        <v>2686</v>
      </c>
      <c r="D1329" s="4">
        <f>D1335</f>
        <v>2686</v>
      </c>
      <c r="E1329" s="9"/>
      <c r="F1329" s="9">
        <f>F1335</f>
        <v>0</v>
      </c>
      <c r="G1329" s="9"/>
      <c r="H1329" s="9">
        <f>H1335</f>
        <v>0</v>
      </c>
      <c r="I1329" s="9"/>
      <c r="J1329" s="9">
        <f>J1335</f>
        <v>0</v>
      </c>
      <c r="K1329" s="10"/>
    </row>
    <row r="1330" spans="1:11" ht="44.25" customHeight="1" x14ac:dyDescent="0.25">
      <c r="A1330" s="28" t="s">
        <v>2</v>
      </c>
      <c r="B1330" s="44" t="s">
        <v>362</v>
      </c>
      <c r="C1330" s="41">
        <f>C1331+C1332+C1333+C1334+C1335</f>
        <v>2686</v>
      </c>
      <c r="D1330" s="41">
        <f>D1331+D1332+D1333+D1334+D1335</f>
        <v>2686</v>
      </c>
      <c r="E1330" s="29">
        <v>100</v>
      </c>
      <c r="F1330" s="42">
        <f>F1331+F1332+F1333+F1334+F1335</f>
        <v>0</v>
      </c>
      <c r="G1330" s="29"/>
      <c r="H1330" s="42">
        <f>H1331+H1332+H1333+H1334+H1335</f>
        <v>0</v>
      </c>
      <c r="I1330" s="29"/>
      <c r="J1330" s="42">
        <f>J1331+J1332+J1333+J1334+J1335</f>
        <v>0</v>
      </c>
      <c r="K1330" s="30"/>
    </row>
    <row r="1331" spans="1:11" hidden="1" x14ac:dyDescent="0.25">
      <c r="A1331" s="3"/>
      <c r="B1331" s="4" t="s">
        <v>4</v>
      </c>
      <c r="C1331" s="4">
        <v>0</v>
      </c>
      <c r="D1331" s="43">
        <v>0</v>
      </c>
      <c r="E1331" s="9"/>
      <c r="F1331" s="9">
        <v>0</v>
      </c>
      <c r="G1331" s="9"/>
      <c r="H1331" s="9">
        <v>0</v>
      </c>
      <c r="I1331" s="9"/>
      <c r="J1331" s="9">
        <v>0</v>
      </c>
      <c r="K1331" s="10"/>
    </row>
    <row r="1332" spans="1:11" hidden="1" x14ac:dyDescent="0.25">
      <c r="A1332" s="3"/>
      <c r="B1332" s="4" t="s">
        <v>5</v>
      </c>
      <c r="C1332" s="4">
        <v>0</v>
      </c>
      <c r="D1332" s="43">
        <v>0</v>
      </c>
      <c r="E1332" s="9"/>
      <c r="F1332" s="9">
        <v>0</v>
      </c>
      <c r="G1332" s="9"/>
      <c r="H1332" s="9">
        <v>0</v>
      </c>
      <c r="I1332" s="9"/>
      <c r="J1332" s="9">
        <v>0</v>
      </c>
      <c r="K1332" s="10"/>
    </row>
    <row r="1333" spans="1:11" hidden="1" x14ac:dyDescent="0.25">
      <c r="A1333" s="3"/>
      <c r="B1333" s="4" t="s">
        <v>6</v>
      </c>
      <c r="C1333" s="4">
        <v>0</v>
      </c>
      <c r="D1333" s="43">
        <v>0</v>
      </c>
      <c r="E1333" s="9"/>
      <c r="F1333" s="9">
        <v>0</v>
      </c>
      <c r="G1333" s="9"/>
      <c r="H1333" s="9">
        <v>0</v>
      </c>
      <c r="I1333" s="9"/>
      <c r="J1333" s="9">
        <v>0</v>
      </c>
      <c r="K1333" s="10"/>
    </row>
    <row r="1334" spans="1:11" hidden="1" x14ac:dyDescent="0.25">
      <c r="A1334" s="3"/>
      <c r="B1334" s="4" t="s">
        <v>7</v>
      </c>
      <c r="C1334" s="4">
        <v>0</v>
      </c>
      <c r="D1334" s="43">
        <v>0</v>
      </c>
      <c r="E1334" s="9"/>
      <c r="F1334" s="9">
        <v>0</v>
      </c>
      <c r="G1334" s="9"/>
      <c r="H1334" s="9">
        <v>0</v>
      </c>
      <c r="I1334" s="9"/>
      <c r="J1334" s="9">
        <v>0</v>
      </c>
      <c r="K1334" s="10"/>
    </row>
    <row r="1335" spans="1:11" ht="15.75" thickBot="1" x14ac:dyDescent="0.3">
      <c r="A1335" s="69"/>
      <c r="B1335" s="70" t="s">
        <v>8</v>
      </c>
      <c r="C1335" s="70">
        <v>2686</v>
      </c>
      <c r="D1335" s="74">
        <v>2686</v>
      </c>
      <c r="E1335" s="67">
        <v>100</v>
      </c>
      <c r="F1335" s="67">
        <v>0</v>
      </c>
      <c r="G1335" s="67"/>
      <c r="H1335" s="67">
        <v>0</v>
      </c>
      <c r="I1335" s="67"/>
      <c r="J1335" s="67">
        <v>0</v>
      </c>
      <c r="K1335" s="68"/>
    </row>
    <row r="1336" spans="1:11" ht="18" customHeight="1" x14ac:dyDescent="0.25">
      <c r="A1336" s="78" t="s">
        <v>279</v>
      </c>
      <c r="B1336" s="31" t="s">
        <v>35</v>
      </c>
      <c r="C1336" s="34">
        <f>C1337+C1338+C1339+C1340+C1341</f>
        <v>89017</v>
      </c>
      <c r="D1336" s="34">
        <f>D1337+D1338+D1339+D1340+D1341</f>
        <v>89017</v>
      </c>
      <c r="E1336" s="32"/>
      <c r="F1336" s="35">
        <f>F1337+F1338+F1339+F1340+F1341</f>
        <v>0</v>
      </c>
      <c r="G1336" s="32"/>
      <c r="H1336" s="35">
        <f>H1337+H1338+H1339+H1340+H1341</f>
        <v>0</v>
      </c>
      <c r="I1336" s="32"/>
      <c r="J1336" s="35">
        <f>J1337+J1338+J1339+J1340+J1341</f>
        <v>0</v>
      </c>
      <c r="K1336" s="33"/>
    </row>
    <row r="1337" spans="1:11" x14ac:dyDescent="0.25">
      <c r="A1337" s="3"/>
      <c r="B1337" s="4" t="s">
        <v>4</v>
      </c>
      <c r="C1337" s="21">
        <f t="shared" ref="C1337:D1340" si="38">C1343+C1349+C1355+C1367</f>
        <v>0</v>
      </c>
      <c r="D1337" s="21">
        <f t="shared" si="38"/>
        <v>0</v>
      </c>
      <c r="E1337" s="9"/>
      <c r="F1337" s="42">
        <f>F1343+F1349+F1355+F1367</f>
        <v>0</v>
      </c>
      <c r="G1337" s="9"/>
      <c r="H1337" s="42">
        <f>H1343+H1349+H1355+H1367</f>
        <v>0</v>
      </c>
      <c r="I1337" s="9"/>
      <c r="J1337" s="42">
        <f>J1343+J1349+J1355+J1367</f>
        <v>0</v>
      </c>
      <c r="K1337" s="10"/>
    </row>
    <row r="1338" spans="1:11" x14ac:dyDescent="0.25">
      <c r="A1338" s="3"/>
      <c r="B1338" s="4" t="s">
        <v>5</v>
      </c>
      <c r="C1338" s="21">
        <f t="shared" si="38"/>
        <v>0</v>
      </c>
      <c r="D1338" s="21">
        <f t="shared" si="38"/>
        <v>0</v>
      </c>
      <c r="E1338" s="9"/>
      <c r="F1338" s="42">
        <f>F1344+F1350+F1356+F1368</f>
        <v>0</v>
      </c>
      <c r="G1338" s="9"/>
      <c r="H1338" s="42">
        <f>H1344+H1350+H1356+H1368</f>
        <v>0</v>
      </c>
      <c r="I1338" s="9"/>
      <c r="J1338" s="42">
        <f>J1344+J1350+J1356+J1368</f>
        <v>0</v>
      </c>
      <c r="K1338" s="10"/>
    </row>
    <row r="1339" spans="1:11" x14ac:dyDescent="0.25">
      <c r="A1339" s="3"/>
      <c r="B1339" s="4" t="s">
        <v>6</v>
      </c>
      <c r="C1339" s="21">
        <f t="shared" si="38"/>
        <v>0</v>
      </c>
      <c r="D1339" s="21">
        <f t="shared" si="38"/>
        <v>0</v>
      </c>
      <c r="E1339" s="9"/>
      <c r="F1339" s="42">
        <f>F1345+F1351+F1357+F1369</f>
        <v>0</v>
      </c>
      <c r="G1339" s="9"/>
      <c r="H1339" s="42">
        <f>H1345+H1351+H1357+H1369</f>
        <v>0</v>
      </c>
      <c r="I1339" s="9"/>
      <c r="J1339" s="42">
        <f>J1345+J1351+J1357+J1369</f>
        <v>0</v>
      </c>
      <c r="K1339" s="10"/>
    </row>
    <row r="1340" spans="1:11" x14ac:dyDescent="0.25">
      <c r="A1340" s="3"/>
      <c r="B1340" s="4" t="s">
        <v>7</v>
      </c>
      <c r="C1340" s="21">
        <f t="shared" si="38"/>
        <v>0</v>
      </c>
      <c r="D1340" s="21">
        <f t="shared" si="38"/>
        <v>0</v>
      </c>
      <c r="E1340" s="9"/>
      <c r="F1340" s="42">
        <f>F1346+F1352+F1358+F1370</f>
        <v>0</v>
      </c>
      <c r="G1340" s="9"/>
      <c r="H1340" s="42">
        <f>H1346+H1352+H1358+H1370</f>
        <v>0</v>
      </c>
      <c r="I1340" s="9"/>
      <c r="J1340" s="42">
        <f>J1346+J1352+J1358+J1370</f>
        <v>0</v>
      </c>
      <c r="K1340" s="10"/>
    </row>
    <row r="1341" spans="1:11" x14ac:dyDescent="0.25">
      <c r="A1341" s="3"/>
      <c r="B1341" s="4" t="s">
        <v>8</v>
      </c>
      <c r="C1341" s="21">
        <f>C1347+C1353+C1359+C1365+C1371</f>
        <v>89017</v>
      </c>
      <c r="D1341" s="21">
        <f>D1347+D1353+D1359+D1365+D1371</f>
        <v>89017</v>
      </c>
      <c r="E1341" s="9"/>
      <c r="F1341" s="42">
        <f>F1347+F1353+F1359+F1371</f>
        <v>0</v>
      </c>
      <c r="G1341" s="29"/>
      <c r="H1341" s="42">
        <f>H1347+H1353+H1359+H1371</f>
        <v>0</v>
      </c>
      <c r="I1341" s="29"/>
      <c r="J1341" s="42">
        <f>J1347+J1353+J1359+J1371</f>
        <v>0</v>
      </c>
      <c r="K1341" s="10"/>
    </row>
    <row r="1342" spans="1:11" ht="34.5" customHeight="1" x14ac:dyDescent="0.25">
      <c r="A1342" s="28" t="s">
        <v>2</v>
      </c>
      <c r="B1342" s="27" t="s">
        <v>145</v>
      </c>
      <c r="C1342" s="41">
        <f>C1343+C1344+C1345+C1346+C1347</f>
        <v>1200</v>
      </c>
      <c r="D1342" s="41">
        <f>D1343+D1344+D1345+D1346+D1347</f>
        <v>1200</v>
      </c>
      <c r="E1342" s="29">
        <v>100</v>
      </c>
      <c r="F1342" s="42">
        <f>F1343+F1344+F1345+F1346+F1347</f>
        <v>0</v>
      </c>
      <c r="G1342" s="29"/>
      <c r="H1342" s="42">
        <f>H1343+H1344+H1345+H1346+H1347</f>
        <v>0</v>
      </c>
      <c r="I1342" s="29"/>
      <c r="J1342" s="42">
        <f>J1343+J1344+J1345+J1346+J1347</f>
        <v>0</v>
      </c>
      <c r="K1342" s="30"/>
    </row>
    <row r="1343" spans="1:11" hidden="1" x14ac:dyDescent="0.25">
      <c r="A1343" s="3"/>
      <c r="B1343" s="4" t="s">
        <v>4</v>
      </c>
      <c r="C1343" s="4">
        <v>0</v>
      </c>
      <c r="D1343" s="43">
        <v>0</v>
      </c>
      <c r="E1343" s="9"/>
      <c r="F1343" s="9">
        <v>0</v>
      </c>
      <c r="G1343" s="9"/>
      <c r="H1343" s="9">
        <v>0</v>
      </c>
      <c r="I1343" s="9"/>
      <c r="J1343" s="9">
        <v>0</v>
      </c>
      <c r="K1343" s="10"/>
    </row>
    <row r="1344" spans="1:11" hidden="1" x14ac:dyDescent="0.25">
      <c r="A1344" s="3"/>
      <c r="B1344" s="4" t="s">
        <v>5</v>
      </c>
      <c r="C1344" s="4">
        <v>0</v>
      </c>
      <c r="D1344" s="43">
        <v>0</v>
      </c>
      <c r="E1344" s="9"/>
      <c r="F1344" s="9">
        <v>0</v>
      </c>
      <c r="G1344" s="9"/>
      <c r="H1344" s="9">
        <v>0</v>
      </c>
      <c r="I1344" s="9"/>
      <c r="J1344" s="9">
        <v>0</v>
      </c>
      <c r="K1344" s="10"/>
    </row>
    <row r="1345" spans="1:11" hidden="1" x14ac:dyDescent="0.25">
      <c r="A1345" s="3"/>
      <c r="B1345" s="4" t="s">
        <v>6</v>
      </c>
      <c r="C1345" s="4">
        <v>0</v>
      </c>
      <c r="D1345" s="43">
        <v>0</v>
      </c>
      <c r="E1345" s="9"/>
      <c r="F1345" s="9">
        <v>0</v>
      </c>
      <c r="G1345" s="9"/>
      <c r="H1345" s="9">
        <v>0</v>
      </c>
      <c r="I1345" s="9"/>
      <c r="J1345" s="9">
        <v>0</v>
      </c>
      <c r="K1345" s="10"/>
    </row>
    <row r="1346" spans="1:11" hidden="1" x14ac:dyDescent="0.25">
      <c r="A1346" s="3"/>
      <c r="B1346" s="4" t="s">
        <v>7</v>
      </c>
      <c r="C1346" s="4">
        <v>0</v>
      </c>
      <c r="D1346" s="43">
        <v>0</v>
      </c>
      <c r="E1346" s="9"/>
      <c r="F1346" s="9">
        <v>0</v>
      </c>
      <c r="G1346" s="9"/>
      <c r="H1346" s="9">
        <v>0</v>
      </c>
      <c r="I1346" s="9"/>
      <c r="J1346" s="9">
        <v>0</v>
      </c>
      <c r="K1346" s="10"/>
    </row>
    <row r="1347" spans="1:11" x14ac:dyDescent="0.25">
      <c r="A1347" s="3"/>
      <c r="B1347" s="4" t="s">
        <v>8</v>
      </c>
      <c r="C1347" s="21">
        <v>1200</v>
      </c>
      <c r="D1347" s="45">
        <v>1200</v>
      </c>
      <c r="E1347" s="9">
        <v>100</v>
      </c>
      <c r="F1347" s="9">
        <v>0</v>
      </c>
      <c r="G1347" s="9"/>
      <c r="H1347" s="9">
        <v>0</v>
      </c>
      <c r="I1347" s="9"/>
      <c r="J1347" s="9">
        <v>0</v>
      </c>
      <c r="K1347" s="10"/>
    </row>
    <row r="1348" spans="1:11" ht="34.5" customHeight="1" x14ac:dyDescent="0.25">
      <c r="A1348" s="28" t="s">
        <v>10</v>
      </c>
      <c r="B1348" s="27" t="s">
        <v>146</v>
      </c>
      <c r="C1348" s="41">
        <f>C1349+C1350+C1351+C1352+C1353</f>
        <v>10</v>
      </c>
      <c r="D1348" s="41">
        <f>D1349+D1350+D1351+D1352+D1353</f>
        <v>10</v>
      </c>
      <c r="E1348" s="29">
        <v>100</v>
      </c>
      <c r="F1348" s="42">
        <f>F1349+F1350+F1351+F1352+F1353</f>
        <v>0</v>
      </c>
      <c r="G1348" s="29"/>
      <c r="H1348" s="42">
        <f>H1349+H1350+H1351+H1352+H1353</f>
        <v>0</v>
      </c>
      <c r="I1348" s="29"/>
      <c r="J1348" s="42">
        <f>J1349+J1350+J1351+J1352+J1353</f>
        <v>0</v>
      </c>
      <c r="K1348" s="30"/>
    </row>
    <row r="1349" spans="1:11" hidden="1" x14ac:dyDescent="0.25">
      <c r="A1349" s="3"/>
      <c r="B1349" s="4" t="s">
        <v>4</v>
      </c>
      <c r="C1349" s="4">
        <v>0</v>
      </c>
      <c r="D1349" s="43">
        <v>0</v>
      </c>
      <c r="E1349" s="9"/>
      <c r="F1349" s="9">
        <v>0</v>
      </c>
      <c r="G1349" s="9"/>
      <c r="H1349" s="9">
        <v>0</v>
      </c>
      <c r="I1349" s="9"/>
      <c r="J1349" s="9">
        <v>0</v>
      </c>
      <c r="K1349" s="10"/>
    </row>
    <row r="1350" spans="1:11" hidden="1" x14ac:dyDescent="0.25">
      <c r="A1350" s="3"/>
      <c r="B1350" s="4" t="s">
        <v>5</v>
      </c>
      <c r="C1350" s="4">
        <v>0</v>
      </c>
      <c r="D1350" s="43">
        <v>0</v>
      </c>
      <c r="E1350" s="9"/>
      <c r="F1350" s="9">
        <v>0</v>
      </c>
      <c r="G1350" s="9"/>
      <c r="H1350" s="9">
        <v>0</v>
      </c>
      <c r="I1350" s="9"/>
      <c r="J1350" s="9">
        <v>0</v>
      </c>
      <c r="K1350" s="10"/>
    </row>
    <row r="1351" spans="1:11" hidden="1" x14ac:dyDescent="0.25">
      <c r="A1351" s="3"/>
      <c r="B1351" s="4" t="s">
        <v>6</v>
      </c>
      <c r="C1351" s="4">
        <v>0</v>
      </c>
      <c r="D1351" s="43">
        <v>0</v>
      </c>
      <c r="E1351" s="9"/>
      <c r="F1351" s="9">
        <v>0</v>
      </c>
      <c r="G1351" s="9"/>
      <c r="H1351" s="9">
        <v>0</v>
      </c>
      <c r="I1351" s="9"/>
      <c r="J1351" s="9">
        <v>0</v>
      </c>
      <c r="K1351" s="10"/>
    </row>
    <row r="1352" spans="1:11" hidden="1" x14ac:dyDescent="0.25">
      <c r="A1352" s="3"/>
      <c r="B1352" s="4" t="s">
        <v>7</v>
      </c>
      <c r="C1352" s="4">
        <v>0</v>
      </c>
      <c r="D1352" s="43">
        <v>0</v>
      </c>
      <c r="E1352" s="9"/>
      <c r="F1352" s="9">
        <v>0</v>
      </c>
      <c r="G1352" s="9"/>
      <c r="H1352" s="9">
        <v>0</v>
      </c>
      <c r="I1352" s="9"/>
      <c r="J1352" s="9">
        <v>0</v>
      </c>
      <c r="K1352" s="10"/>
    </row>
    <row r="1353" spans="1:11" x14ac:dyDescent="0.25">
      <c r="A1353" s="3"/>
      <c r="B1353" s="4" t="s">
        <v>8</v>
      </c>
      <c r="C1353" s="21">
        <v>10</v>
      </c>
      <c r="D1353" s="45">
        <v>10</v>
      </c>
      <c r="E1353" s="9">
        <v>100</v>
      </c>
      <c r="F1353" s="9">
        <v>0</v>
      </c>
      <c r="G1353" s="9"/>
      <c r="H1353" s="9">
        <v>0</v>
      </c>
      <c r="I1353" s="9"/>
      <c r="J1353" s="9">
        <v>0</v>
      </c>
      <c r="K1353" s="10"/>
    </row>
    <row r="1354" spans="1:11" ht="66" customHeight="1" x14ac:dyDescent="0.25">
      <c r="A1354" s="46" t="s">
        <v>43</v>
      </c>
      <c r="B1354" s="27" t="s">
        <v>147</v>
      </c>
      <c r="C1354" s="41">
        <f>C1355+C1356+C1357+C1358+C1359</f>
        <v>31710</v>
      </c>
      <c r="D1354" s="41">
        <f>D1355+D1356+D1357+D1358+D1359</f>
        <v>31710</v>
      </c>
      <c r="E1354" s="29">
        <v>100</v>
      </c>
      <c r="F1354" s="42">
        <f>F1355+F1356+F1357+F1358+F1359</f>
        <v>0</v>
      </c>
      <c r="G1354" s="29"/>
      <c r="H1354" s="42">
        <f>H1355+H1356+H1357+H1358+H1359</f>
        <v>0</v>
      </c>
      <c r="I1354" s="29"/>
      <c r="J1354" s="42">
        <f>J1355+J1356+J1357+J1358+J1359</f>
        <v>0</v>
      </c>
      <c r="K1354" s="30"/>
    </row>
    <row r="1355" spans="1:11" hidden="1" x14ac:dyDescent="0.25">
      <c r="A1355" s="7"/>
      <c r="B1355" s="4" t="s">
        <v>4</v>
      </c>
      <c r="C1355" s="4">
        <v>0</v>
      </c>
      <c r="D1355" s="43">
        <v>0</v>
      </c>
      <c r="E1355" s="9"/>
      <c r="F1355" s="9">
        <v>0</v>
      </c>
      <c r="G1355" s="9"/>
      <c r="H1355" s="9">
        <v>0</v>
      </c>
      <c r="I1355" s="9"/>
      <c r="J1355" s="9">
        <v>0</v>
      </c>
      <c r="K1355" s="10"/>
    </row>
    <row r="1356" spans="1:11" hidden="1" x14ac:dyDescent="0.25">
      <c r="A1356" s="7"/>
      <c r="B1356" s="4" t="s">
        <v>5</v>
      </c>
      <c r="C1356" s="4">
        <v>0</v>
      </c>
      <c r="D1356" s="43">
        <v>0</v>
      </c>
      <c r="E1356" s="9"/>
      <c r="F1356" s="9">
        <v>0</v>
      </c>
      <c r="G1356" s="9"/>
      <c r="H1356" s="9">
        <v>0</v>
      </c>
      <c r="I1356" s="9"/>
      <c r="J1356" s="9">
        <v>0</v>
      </c>
      <c r="K1356" s="10"/>
    </row>
    <row r="1357" spans="1:11" hidden="1" x14ac:dyDescent="0.25">
      <c r="A1357" s="7"/>
      <c r="B1357" s="4" t="s">
        <v>6</v>
      </c>
      <c r="C1357" s="4">
        <v>0</v>
      </c>
      <c r="D1357" s="43">
        <v>0</v>
      </c>
      <c r="E1357" s="9"/>
      <c r="F1357" s="9">
        <v>0</v>
      </c>
      <c r="G1357" s="9"/>
      <c r="H1357" s="9">
        <v>0</v>
      </c>
      <c r="I1357" s="9"/>
      <c r="J1357" s="9">
        <v>0</v>
      </c>
      <c r="K1357" s="10"/>
    </row>
    <row r="1358" spans="1:11" hidden="1" x14ac:dyDescent="0.25">
      <c r="A1358" s="7"/>
      <c r="B1358" s="4" t="s">
        <v>7</v>
      </c>
      <c r="C1358" s="4">
        <v>0</v>
      </c>
      <c r="D1358" s="43">
        <v>0</v>
      </c>
      <c r="E1358" s="9"/>
      <c r="F1358" s="9">
        <v>0</v>
      </c>
      <c r="G1358" s="9"/>
      <c r="H1358" s="9">
        <v>0</v>
      </c>
      <c r="I1358" s="9"/>
      <c r="J1358" s="9">
        <v>0</v>
      </c>
      <c r="K1358" s="10"/>
    </row>
    <row r="1359" spans="1:11" x14ac:dyDescent="0.25">
      <c r="A1359" s="7"/>
      <c r="B1359" s="4" t="s">
        <v>8</v>
      </c>
      <c r="C1359" s="75">
        <v>31710</v>
      </c>
      <c r="D1359" s="76">
        <v>31710</v>
      </c>
      <c r="E1359" s="9">
        <v>100</v>
      </c>
      <c r="F1359" s="9">
        <v>0</v>
      </c>
      <c r="G1359" s="9"/>
      <c r="H1359" s="9">
        <v>0</v>
      </c>
      <c r="I1359" s="9"/>
      <c r="J1359" s="9">
        <v>0</v>
      </c>
      <c r="K1359" s="10"/>
    </row>
    <row r="1360" spans="1:11" ht="29.25" customHeight="1" x14ac:dyDescent="0.25">
      <c r="A1360" s="28" t="s">
        <v>45</v>
      </c>
      <c r="B1360" s="27" t="s">
        <v>148</v>
      </c>
      <c r="C1360" s="41">
        <f>C1361+C1362+C1363+C1364+C1365</f>
        <v>864</v>
      </c>
      <c r="D1360" s="41">
        <f>D1361+D1362+D1363+D1364+D1365</f>
        <v>864</v>
      </c>
      <c r="E1360" s="29">
        <v>100</v>
      </c>
      <c r="F1360" s="42">
        <f>F1361+F1362+F1363+F1364+F1365</f>
        <v>0</v>
      </c>
      <c r="G1360" s="29"/>
      <c r="H1360" s="42">
        <f>H1361+H1362+H1363+H1364+H1365</f>
        <v>0</v>
      </c>
      <c r="I1360" s="29"/>
      <c r="J1360" s="42">
        <f>J1361+J1362+J1363+J1364+J1365</f>
        <v>0</v>
      </c>
      <c r="K1360" s="30"/>
    </row>
    <row r="1361" spans="1:11" hidden="1" x14ac:dyDescent="0.25">
      <c r="A1361" s="3"/>
      <c r="B1361" s="4" t="s">
        <v>4</v>
      </c>
      <c r="C1361" s="4">
        <v>0</v>
      </c>
      <c r="D1361" s="43">
        <v>0</v>
      </c>
      <c r="E1361" s="9"/>
      <c r="F1361" s="9">
        <v>0</v>
      </c>
      <c r="G1361" s="9"/>
      <c r="H1361" s="9">
        <v>0</v>
      </c>
      <c r="I1361" s="9"/>
      <c r="J1361" s="9">
        <v>0</v>
      </c>
      <c r="K1361" s="10"/>
    </row>
    <row r="1362" spans="1:11" hidden="1" x14ac:dyDescent="0.25">
      <c r="A1362" s="3"/>
      <c r="B1362" s="4" t="s">
        <v>5</v>
      </c>
      <c r="C1362" s="4">
        <v>0</v>
      </c>
      <c r="D1362" s="43">
        <v>0</v>
      </c>
      <c r="E1362" s="9"/>
      <c r="F1362" s="9">
        <v>0</v>
      </c>
      <c r="G1362" s="9"/>
      <c r="H1362" s="9">
        <v>0</v>
      </c>
      <c r="I1362" s="9"/>
      <c r="J1362" s="9">
        <v>0</v>
      </c>
      <c r="K1362" s="10"/>
    </row>
    <row r="1363" spans="1:11" hidden="1" x14ac:dyDescent="0.25">
      <c r="A1363" s="3"/>
      <c r="B1363" s="4" t="s">
        <v>6</v>
      </c>
      <c r="C1363" s="4">
        <v>0</v>
      </c>
      <c r="D1363" s="43">
        <v>0</v>
      </c>
      <c r="E1363" s="9"/>
      <c r="F1363" s="9">
        <v>0</v>
      </c>
      <c r="G1363" s="9"/>
      <c r="H1363" s="9">
        <v>0</v>
      </c>
      <c r="I1363" s="9"/>
      <c r="J1363" s="9">
        <v>0</v>
      </c>
      <c r="K1363" s="10"/>
    </row>
    <row r="1364" spans="1:11" hidden="1" x14ac:dyDescent="0.25">
      <c r="A1364" s="3"/>
      <c r="B1364" s="4" t="s">
        <v>7</v>
      </c>
      <c r="C1364" s="4">
        <v>0</v>
      </c>
      <c r="D1364" s="43">
        <v>0</v>
      </c>
      <c r="E1364" s="9"/>
      <c r="F1364" s="9">
        <v>0</v>
      </c>
      <c r="G1364" s="9"/>
      <c r="H1364" s="9">
        <v>0</v>
      </c>
      <c r="I1364" s="9"/>
      <c r="J1364" s="9">
        <v>0</v>
      </c>
      <c r="K1364" s="10"/>
    </row>
    <row r="1365" spans="1:11" x14ac:dyDescent="0.25">
      <c r="A1365" s="3"/>
      <c r="B1365" s="4" t="s">
        <v>8</v>
      </c>
      <c r="C1365" s="21">
        <v>864</v>
      </c>
      <c r="D1365" s="45">
        <v>864</v>
      </c>
      <c r="E1365" s="9">
        <v>100</v>
      </c>
      <c r="F1365" s="9">
        <v>0</v>
      </c>
      <c r="G1365" s="9"/>
      <c r="H1365" s="9">
        <v>0</v>
      </c>
      <c r="I1365" s="9"/>
      <c r="J1365" s="9">
        <v>0</v>
      </c>
      <c r="K1365" s="10"/>
    </row>
    <row r="1366" spans="1:11" ht="45" x14ac:dyDescent="0.25">
      <c r="A1366" s="46" t="s">
        <v>47</v>
      </c>
      <c r="B1366" s="27" t="s">
        <v>357</v>
      </c>
      <c r="C1366" s="41">
        <f>C1367+C1368+C1369+C1370+C1371</f>
        <v>55233</v>
      </c>
      <c r="D1366" s="41">
        <f>D1367+D1368+D1369+D1370+D1371</f>
        <v>55233</v>
      </c>
      <c r="E1366" s="29">
        <v>100</v>
      </c>
      <c r="F1366" s="42">
        <f>F1367+F1368+F1369+F1370+F1371</f>
        <v>0</v>
      </c>
      <c r="G1366" s="29"/>
      <c r="H1366" s="42">
        <f>H1367+H1368+H1369+H1370+H1371</f>
        <v>0</v>
      </c>
      <c r="I1366" s="29"/>
      <c r="J1366" s="42">
        <f>J1367+J1368+J1369+J1370+J1371</f>
        <v>0</v>
      </c>
      <c r="K1366" s="30"/>
    </row>
    <row r="1367" spans="1:11" hidden="1" x14ac:dyDescent="0.25">
      <c r="A1367" s="7"/>
      <c r="B1367" s="4" t="s">
        <v>4</v>
      </c>
      <c r="C1367" s="4">
        <v>0</v>
      </c>
      <c r="D1367" s="43">
        <v>0</v>
      </c>
      <c r="E1367" s="9"/>
      <c r="F1367" s="9">
        <v>0</v>
      </c>
      <c r="G1367" s="9"/>
      <c r="H1367" s="9">
        <v>0</v>
      </c>
      <c r="I1367" s="9"/>
      <c r="J1367" s="9">
        <v>0</v>
      </c>
      <c r="K1367" s="10"/>
    </row>
    <row r="1368" spans="1:11" hidden="1" x14ac:dyDescent="0.25">
      <c r="A1368" s="7"/>
      <c r="B1368" s="4" t="s">
        <v>5</v>
      </c>
      <c r="C1368" s="4">
        <v>0</v>
      </c>
      <c r="D1368" s="43">
        <v>0</v>
      </c>
      <c r="E1368" s="9"/>
      <c r="F1368" s="9">
        <v>0</v>
      </c>
      <c r="G1368" s="9"/>
      <c r="H1368" s="9">
        <v>0</v>
      </c>
      <c r="I1368" s="9"/>
      <c r="J1368" s="9">
        <v>0</v>
      </c>
      <c r="K1368" s="10"/>
    </row>
    <row r="1369" spans="1:11" hidden="1" x14ac:dyDescent="0.25">
      <c r="A1369" s="7"/>
      <c r="B1369" s="4" t="s">
        <v>6</v>
      </c>
      <c r="C1369" s="4">
        <v>0</v>
      </c>
      <c r="D1369" s="43">
        <v>0</v>
      </c>
      <c r="E1369" s="9"/>
      <c r="F1369" s="9">
        <v>0</v>
      </c>
      <c r="G1369" s="9"/>
      <c r="H1369" s="9">
        <v>0</v>
      </c>
      <c r="I1369" s="9"/>
      <c r="J1369" s="9">
        <v>0</v>
      </c>
      <c r="K1369" s="10"/>
    </row>
    <row r="1370" spans="1:11" hidden="1" x14ac:dyDescent="0.25">
      <c r="A1370" s="7"/>
      <c r="B1370" s="4" t="s">
        <v>7</v>
      </c>
      <c r="C1370" s="4">
        <v>0</v>
      </c>
      <c r="D1370" s="43">
        <v>0</v>
      </c>
      <c r="E1370" s="9"/>
      <c r="F1370" s="9">
        <v>0</v>
      </c>
      <c r="G1370" s="9"/>
      <c r="H1370" s="9">
        <v>0</v>
      </c>
      <c r="I1370" s="9"/>
      <c r="J1370" s="9">
        <v>0</v>
      </c>
      <c r="K1370" s="10"/>
    </row>
    <row r="1371" spans="1:11" ht="15.75" thickBot="1" x14ac:dyDescent="0.3">
      <c r="A1371" s="69"/>
      <c r="B1371" s="70" t="s">
        <v>8</v>
      </c>
      <c r="C1371" s="71">
        <v>55233</v>
      </c>
      <c r="D1371" s="72">
        <v>55233</v>
      </c>
      <c r="E1371" s="67">
        <v>100</v>
      </c>
      <c r="F1371" s="67">
        <v>0</v>
      </c>
      <c r="G1371" s="67"/>
      <c r="H1371" s="67">
        <v>0</v>
      </c>
      <c r="I1371" s="67"/>
      <c r="J1371" s="67">
        <v>0</v>
      </c>
      <c r="K1371" s="68"/>
    </row>
    <row r="1372" spans="1:11" ht="21.75" customHeight="1" x14ac:dyDescent="0.25">
      <c r="A1372" s="79" t="s">
        <v>280</v>
      </c>
      <c r="B1372" s="38" t="s">
        <v>36</v>
      </c>
      <c r="C1372" s="58">
        <f>C1373+C1374+C1375+C1376+C1377</f>
        <v>0</v>
      </c>
      <c r="D1372" s="58">
        <f>D1373+D1374+D1375+D1376+D1377</f>
        <v>0</v>
      </c>
      <c r="E1372" s="50"/>
      <c r="F1372" s="59">
        <f>F1373+F1374+F1375+F1376+F1377</f>
        <v>0</v>
      </c>
      <c r="G1372" s="50"/>
      <c r="H1372" s="59">
        <f>H1373+H1374+H1375+H1376+H1377</f>
        <v>0</v>
      </c>
      <c r="I1372" s="50"/>
      <c r="J1372" s="59">
        <f>J1373+J1374+J1375+J1376+J1377</f>
        <v>0</v>
      </c>
      <c r="K1372" s="51"/>
    </row>
    <row r="1373" spans="1:11" x14ac:dyDescent="0.25">
      <c r="A1373" s="3"/>
      <c r="B1373" s="4" t="s">
        <v>4</v>
      </c>
      <c r="C1373" s="21">
        <v>0</v>
      </c>
      <c r="D1373" s="21">
        <v>0</v>
      </c>
      <c r="E1373" s="9"/>
      <c r="F1373" s="23">
        <v>0</v>
      </c>
      <c r="G1373" s="9"/>
      <c r="H1373" s="23">
        <v>0</v>
      </c>
      <c r="I1373" s="9"/>
      <c r="J1373" s="23">
        <v>0</v>
      </c>
      <c r="K1373" s="10"/>
    </row>
    <row r="1374" spans="1:11" x14ac:dyDescent="0.25">
      <c r="A1374" s="3"/>
      <c r="B1374" s="4" t="s">
        <v>5</v>
      </c>
      <c r="C1374" s="21">
        <v>0</v>
      </c>
      <c r="D1374" s="21">
        <v>0</v>
      </c>
      <c r="E1374" s="9"/>
      <c r="F1374" s="23">
        <v>0</v>
      </c>
      <c r="G1374" s="9"/>
      <c r="H1374" s="23">
        <v>0</v>
      </c>
      <c r="I1374" s="9"/>
      <c r="J1374" s="23">
        <v>0</v>
      </c>
      <c r="K1374" s="10"/>
    </row>
    <row r="1375" spans="1:11" x14ac:dyDescent="0.25">
      <c r="A1375" s="3"/>
      <c r="B1375" s="4" t="s">
        <v>6</v>
      </c>
      <c r="C1375" s="21">
        <v>0</v>
      </c>
      <c r="D1375" s="21">
        <v>0</v>
      </c>
      <c r="E1375" s="9"/>
      <c r="F1375" s="23">
        <v>0</v>
      </c>
      <c r="G1375" s="9"/>
      <c r="H1375" s="23">
        <v>0</v>
      </c>
      <c r="I1375" s="9"/>
      <c r="J1375" s="23">
        <v>0</v>
      </c>
      <c r="K1375" s="10"/>
    </row>
    <row r="1376" spans="1:11" x14ac:dyDescent="0.25">
      <c r="A1376" s="3"/>
      <c r="B1376" s="4" t="s">
        <v>7</v>
      </c>
      <c r="C1376" s="21">
        <v>0</v>
      </c>
      <c r="D1376" s="21">
        <v>0</v>
      </c>
      <c r="E1376" s="9"/>
      <c r="F1376" s="23">
        <v>0</v>
      </c>
      <c r="G1376" s="9"/>
      <c r="H1376" s="23">
        <v>0</v>
      </c>
      <c r="I1376" s="9"/>
      <c r="J1376" s="23">
        <v>0</v>
      </c>
      <c r="K1376" s="10"/>
    </row>
    <row r="1377" spans="1:11" ht="15.75" thickBot="1" x14ac:dyDescent="0.3">
      <c r="A1377" s="69"/>
      <c r="B1377" s="70" t="s">
        <v>8</v>
      </c>
      <c r="C1377" s="71">
        <v>0</v>
      </c>
      <c r="D1377" s="71">
        <v>0</v>
      </c>
      <c r="E1377" s="67"/>
      <c r="F1377" s="73">
        <v>0</v>
      </c>
      <c r="G1377" s="67"/>
      <c r="H1377" s="73">
        <v>0</v>
      </c>
      <c r="I1377" s="67"/>
      <c r="J1377" s="73">
        <v>0</v>
      </c>
      <c r="K1377" s="68"/>
    </row>
    <row r="1378" spans="1:11" ht="18.75" customHeight="1" x14ac:dyDescent="0.25">
      <c r="A1378" s="78" t="s">
        <v>281</v>
      </c>
      <c r="B1378" s="31" t="s">
        <v>37</v>
      </c>
      <c r="C1378" s="34">
        <f>C1379+C1380+C1381+C1382+C1383</f>
        <v>72332</v>
      </c>
      <c r="D1378" s="34">
        <f>D1379+D1380+D1381+D1382+D1383</f>
        <v>72332</v>
      </c>
      <c r="E1378" s="32"/>
      <c r="F1378" s="35">
        <f>F1379+F1380+F1381+F1382+F1383</f>
        <v>0</v>
      </c>
      <c r="G1378" s="32"/>
      <c r="H1378" s="35">
        <f>H1379+H1380+H1381+H1382+H1383</f>
        <v>0</v>
      </c>
      <c r="I1378" s="32"/>
      <c r="J1378" s="35">
        <f>J1379+J1380+J1381+J1382+J1383</f>
        <v>0</v>
      </c>
      <c r="K1378" s="33"/>
    </row>
    <row r="1379" spans="1:11" x14ac:dyDescent="0.25">
      <c r="A1379" s="3"/>
      <c r="B1379" s="4" t="s">
        <v>4</v>
      </c>
      <c r="C1379" s="41">
        <f t="shared" ref="C1379:D1382" si="39">C1385+C1391+C1397+C1403+C1409+C1415+C1421+C1427+C1433+C1439+C1445+C1451+C1457+C1463+C1469+C1499</f>
        <v>0</v>
      </c>
      <c r="D1379" s="41">
        <f t="shared" si="39"/>
        <v>0</v>
      </c>
      <c r="E1379" s="9"/>
      <c r="F1379" s="42">
        <f>F1385+F1391+F1397+F1403+F1409+F1415+F1421+F1427+F1433+F1439+F1445+F1451+F1457+F1463+F1469+F1499</f>
        <v>0</v>
      </c>
      <c r="G1379" s="9"/>
      <c r="H1379" s="42">
        <f>H1385+H1391+H1397+H1403+H1409+H1415+H1421+H1427+H1433+H1439+H1445+H1451+H1457+H1463+H1469+H1499</f>
        <v>0</v>
      </c>
      <c r="I1379" s="9"/>
      <c r="J1379" s="42">
        <f>J1385+J1391+J1397+J1403+J1409+J1415+J1421+J1427+J1433+J1439+J1445+J1451+J1457+J1463+J1469+J1499</f>
        <v>0</v>
      </c>
      <c r="K1379" s="10"/>
    </row>
    <row r="1380" spans="1:11" x14ac:dyDescent="0.25">
      <c r="A1380" s="3"/>
      <c r="B1380" s="4" t="s">
        <v>5</v>
      </c>
      <c r="C1380" s="41">
        <f t="shared" si="39"/>
        <v>0</v>
      </c>
      <c r="D1380" s="41">
        <f t="shared" si="39"/>
        <v>0</v>
      </c>
      <c r="E1380" s="9"/>
      <c r="F1380" s="42">
        <f>F1386+F1392+F1398+F1404+F1410+F1416+F1422+F1428+F1434+F1440+F1446+F1452+F1458+F1464+F1470+F1500</f>
        <v>0</v>
      </c>
      <c r="G1380" s="9"/>
      <c r="H1380" s="42">
        <f>H1386+H1392+H1398+H1404+H1410+H1416+H1422+H1428+H1434+H1440+H1446+H1452+H1458+H1464+H1470+H1500</f>
        <v>0</v>
      </c>
      <c r="I1380" s="9"/>
      <c r="J1380" s="42">
        <f>J1386+J1392+J1398+J1404+J1410+J1416+J1422+J1428+J1434+J1440+J1446+J1452+J1458+J1464+J1470+J1500</f>
        <v>0</v>
      </c>
      <c r="K1380" s="10"/>
    </row>
    <row r="1381" spans="1:11" x14ac:dyDescent="0.25">
      <c r="A1381" s="3"/>
      <c r="B1381" s="4" t="s">
        <v>6</v>
      </c>
      <c r="C1381" s="41">
        <f t="shared" si="39"/>
        <v>0</v>
      </c>
      <c r="D1381" s="41">
        <f t="shared" si="39"/>
        <v>0</v>
      </c>
      <c r="E1381" s="9"/>
      <c r="F1381" s="42">
        <f>F1387+F1393+F1399+F1405+F1411+F1417+F1423+F1429+F1435+F1441+F1447+F1453+F1459+F1465+F1471+F1501</f>
        <v>0</v>
      </c>
      <c r="G1381" s="9"/>
      <c r="H1381" s="42">
        <f>H1387+H1393+H1399+H1405+H1411+H1417+H1423+H1429+H1435+H1441+H1447+H1453+H1459+H1465+H1471+H1501</f>
        <v>0</v>
      </c>
      <c r="I1381" s="9"/>
      <c r="J1381" s="42">
        <f>J1387+J1393+J1399+J1405+J1411+J1417+J1423+J1429+J1435+J1441+J1447+J1453+J1459+J1465+J1471+J1501</f>
        <v>0</v>
      </c>
      <c r="K1381" s="10"/>
    </row>
    <row r="1382" spans="1:11" x14ac:dyDescent="0.25">
      <c r="A1382" s="3"/>
      <c r="B1382" s="4" t="s">
        <v>7</v>
      </c>
      <c r="C1382" s="41">
        <f t="shared" si="39"/>
        <v>0</v>
      </c>
      <c r="D1382" s="41">
        <f t="shared" si="39"/>
        <v>0</v>
      </c>
      <c r="E1382" s="9"/>
      <c r="F1382" s="42">
        <f>F1388+F1394+F1400+F1406+F1412+F1418+F1424+F1430+F1436+F1442+F1448+F1454+F1460+F1466+F1472+F1502</f>
        <v>0</v>
      </c>
      <c r="G1382" s="9"/>
      <c r="H1382" s="42">
        <f>H1388+H1394+H1400+H1406+H1412+H1418+H1424+H1430+H1436+H1442+H1448+H1454+H1460+H1466+H1472+H1502</f>
        <v>0</v>
      </c>
      <c r="I1382" s="9"/>
      <c r="J1382" s="42">
        <f>J1388+J1394+J1400+J1406+J1412+J1418+J1424+J1430+J1436+J1442+J1448+J1454+J1460+J1466+J1472+J1502</f>
        <v>0</v>
      </c>
      <c r="K1382" s="10"/>
    </row>
    <row r="1383" spans="1:11" x14ac:dyDescent="0.25">
      <c r="A1383" s="3"/>
      <c r="B1383" s="4" t="s">
        <v>8</v>
      </c>
      <c r="C1383" s="41">
        <f>C1389+C1395+C1401+C1407+C1413+C1419+C1425+C1431+C1437+C1443+C1449+C1455+C1461+C1467+C1473+C1479+C1485+C1491+C1497+C1503</f>
        <v>72332</v>
      </c>
      <c r="D1383" s="41">
        <f>D1389+D1395+D1401+D1407+D1413+D1419+D1425+D1431+D1437+D1443+D1449+D1455+D1461+D1467+D1473+D1479+D1485+D1491+D1497+D1503</f>
        <v>72332</v>
      </c>
      <c r="E1383" s="9"/>
      <c r="F1383" s="42">
        <f>F1389+F1395+F1401+F1407+F1413+F1419+F1425+F1431+F1437+F1443+F1449+F1455+F1461+F1467+F1473+F1503</f>
        <v>0</v>
      </c>
      <c r="G1383" s="29"/>
      <c r="H1383" s="42">
        <f>H1389+H1395+H1401+H1407+H1413+H1419+H1425+H1431+H1437+H1443+H1449+H1455+H1461+H1467+H1473+H1503</f>
        <v>0</v>
      </c>
      <c r="I1383" s="29"/>
      <c r="J1383" s="42">
        <f>J1389+J1395+J1401+J1407+J1413+J1419+J1425+J1431+J1437+J1443+J1449+J1455+J1461+J1467+J1473+J1503</f>
        <v>0</v>
      </c>
      <c r="K1383" s="10"/>
    </row>
    <row r="1384" spans="1:11" ht="30" x14ac:dyDescent="0.25">
      <c r="A1384" s="46" t="s">
        <v>2</v>
      </c>
      <c r="B1384" s="27" t="s">
        <v>149</v>
      </c>
      <c r="C1384" s="41">
        <f>C1385+C1386+C1387+C1388+C1389</f>
        <v>1446</v>
      </c>
      <c r="D1384" s="41">
        <f>D1385+D1386+D1387+D1388+D1389</f>
        <v>1446</v>
      </c>
      <c r="E1384" s="29">
        <v>100</v>
      </c>
      <c r="F1384" s="42">
        <f>F1385+F1386+F1387+F1388+F1389</f>
        <v>0</v>
      </c>
      <c r="G1384" s="29"/>
      <c r="H1384" s="42">
        <f>H1385+H1386+H1387+H1388+H1389</f>
        <v>0</v>
      </c>
      <c r="I1384" s="29"/>
      <c r="J1384" s="42">
        <f>J1385+J1386+J1387+J1388+J1389</f>
        <v>0</v>
      </c>
      <c r="K1384" s="30"/>
    </row>
    <row r="1385" spans="1:11" hidden="1" x14ac:dyDescent="0.25">
      <c r="A1385" s="7"/>
      <c r="B1385" s="4" t="s">
        <v>4</v>
      </c>
      <c r="C1385" s="4">
        <v>0</v>
      </c>
      <c r="D1385" s="43">
        <v>0</v>
      </c>
      <c r="E1385" s="9"/>
      <c r="F1385" s="9">
        <v>0</v>
      </c>
      <c r="G1385" s="9"/>
      <c r="H1385" s="9">
        <v>0</v>
      </c>
      <c r="I1385" s="9"/>
      <c r="J1385" s="9">
        <v>0</v>
      </c>
      <c r="K1385" s="10"/>
    </row>
    <row r="1386" spans="1:11" hidden="1" x14ac:dyDescent="0.25">
      <c r="A1386" s="7"/>
      <c r="B1386" s="4" t="s">
        <v>5</v>
      </c>
      <c r="C1386" s="4">
        <v>0</v>
      </c>
      <c r="D1386" s="43">
        <v>0</v>
      </c>
      <c r="E1386" s="9"/>
      <c r="F1386" s="9">
        <v>0</v>
      </c>
      <c r="G1386" s="9"/>
      <c r="H1386" s="9">
        <v>0</v>
      </c>
      <c r="I1386" s="9"/>
      <c r="J1386" s="9">
        <v>0</v>
      </c>
      <c r="K1386" s="10"/>
    </row>
    <row r="1387" spans="1:11" hidden="1" x14ac:dyDescent="0.25">
      <c r="A1387" s="7"/>
      <c r="B1387" s="4" t="s">
        <v>6</v>
      </c>
      <c r="C1387" s="4">
        <v>0</v>
      </c>
      <c r="D1387" s="43">
        <v>0</v>
      </c>
      <c r="E1387" s="9"/>
      <c r="F1387" s="9">
        <v>0</v>
      </c>
      <c r="G1387" s="9"/>
      <c r="H1387" s="9">
        <v>0</v>
      </c>
      <c r="I1387" s="9"/>
      <c r="J1387" s="9">
        <v>0</v>
      </c>
      <c r="K1387" s="10"/>
    </row>
    <row r="1388" spans="1:11" hidden="1" x14ac:dyDescent="0.25">
      <c r="A1388" s="7"/>
      <c r="B1388" s="4" t="s">
        <v>7</v>
      </c>
      <c r="C1388" s="4">
        <v>0</v>
      </c>
      <c r="D1388" s="43">
        <v>0</v>
      </c>
      <c r="E1388" s="9"/>
      <c r="F1388" s="9">
        <v>0</v>
      </c>
      <c r="G1388" s="9"/>
      <c r="H1388" s="9">
        <v>0</v>
      </c>
      <c r="I1388" s="9"/>
      <c r="J1388" s="9">
        <v>0</v>
      </c>
      <c r="K1388" s="10"/>
    </row>
    <row r="1389" spans="1:11" x14ac:dyDescent="0.25">
      <c r="A1389" s="52"/>
      <c r="B1389" s="53" t="s">
        <v>8</v>
      </c>
      <c r="C1389" s="54">
        <v>1446</v>
      </c>
      <c r="D1389" s="55">
        <v>1446</v>
      </c>
      <c r="E1389" s="56">
        <v>100</v>
      </c>
      <c r="F1389" s="56">
        <v>0</v>
      </c>
      <c r="G1389" s="56"/>
      <c r="H1389" s="56">
        <v>0</v>
      </c>
      <c r="I1389" s="56"/>
      <c r="J1389" s="56">
        <v>0</v>
      </c>
      <c r="K1389" s="57"/>
    </row>
    <row r="1390" spans="1:11" ht="31.5" customHeight="1" x14ac:dyDescent="0.25">
      <c r="A1390" s="46" t="s">
        <v>10</v>
      </c>
      <c r="B1390" s="27" t="s">
        <v>150</v>
      </c>
      <c r="C1390" s="41">
        <f>C1391+C1392+C1393+C1394+C1395</f>
        <v>7100</v>
      </c>
      <c r="D1390" s="41">
        <f>D1391+D1392+D1393+D1394+D1395</f>
        <v>7100</v>
      </c>
      <c r="E1390" s="29">
        <v>100</v>
      </c>
      <c r="F1390" s="42">
        <f>F1391+F1392+F1393+F1394+F1395</f>
        <v>0</v>
      </c>
      <c r="G1390" s="29"/>
      <c r="H1390" s="42">
        <f>H1391+H1392+H1393+H1394+H1395</f>
        <v>0</v>
      </c>
      <c r="I1390" s="29"/>
      <c r="J1390" s="42">
        <f>J1391+J1392+J1393+J1394+J1395</f>
        <v>0</v>
      </c>
      <c r="K1390" s="30"/>
    </row>
    <row r="1391" spans="1:11" hidden="1" x14ac:dyDescent="0.25">
      <c r="A1391" s="7"/>
      <c r="B1391" s="4" t="s">
        <v>4</v>
      </c>
      <c r="C1391" s="4">
        <v>0</v>
      </c>
      <c r="D1391" s="43">
        <v>0</v>
      </c>
      <c r="E1391" s="9"/>
      <c r="F1391" s="9">
        <v>0</v>
      </c>
      <c r="G1391" s="9"/>
      <c r="H1391" s="9">
        <v>0</v>
      </c>
      <c r="I1391" s="9"/>
      <c r="J1391" s="9">
        <v>0</v>
      </c>
      <c r="K1391" s="10"/>
    </row>
    <row r="1392" spans="1:11" hidden="1" x14ac:dyDescent="0.25">
      <c r="A1392" s="7"/>
      <c r="B1392" s="4" t="s">
        <v>5</v>
      </c>
      <c r="C1392" s="4">
        <v>0</v>
      </c>
      <c r="D1392" s="43">
        <v>0</v>
      </c>
      <c r="E1392" s="9"/>
      <c r="F1392" s="9">
        <v>0</v>
      </c>
      <c r="G1392" s="9"/>
      <c r="H1392" s="9">
        <v>0</v>
      </c>
      <c r="I1392" s="9"/>
      <c r="J1392" s="9">
        <v>0</v>
      </c>
      <c r="K1392" s="10"/>
    </row>
    <row r="1393" spans="1:11" hidden="1" x14ac:dyDescent="0.25">
      <c r="A1393" s="7"/>
      <c r="B1393" s="4" t="s">
        <v>6</v>
      </c>
      <c r="C1393" s="4">
        <v>0</v>
      </c>
      <c r="D1393" s="43">
        <v>0</v>
      </c>
      <c r="E1393" s="9"/>
      <c r="F1393" s="9">
        <v>0</v>
      </c>
      <c r="G1393" s="9"/>
      <c r="H1393" s="9">
        <v>0</v>
      </c>
      <c r="I1393" s="9"/>
      <c r="J1393" s="9">
        <v>0</v>
      </c>
      <c r="K1393" s="10"/>
    </row>
    <row r="1394" spans="1:11" hidden="1" x14ac:dyDescent="0.25">
      <c r="A1394" s="7"/>
      <c r="B1394" s="4" t="s">
        <v>7</v>
      </c>
      <c r="C1394" s="4">
        <v>0</v>
      </c>
      <c r="D1394" s="43">
        <v>0</v>
      </c>
      <c r="E1394" s="9"/>
      <c r="F1394" s="9">
        <v>0</v>
      </c>
      <c r="G1394" s="9"/>
      <c r="H1394" s="9">
        <v>0</v>
      </c>
      <c r="I1394" s="9"/>
      <c r="J1394" s="9">
        <v>0</v>
      </c>
      <c r="K1394" s="10"/>
    </row>
    <row r="1395" spans="1:11" x14ac:dyDescent="0.25">
      <c r="A1395" s="52"/>
      <c r="B1395" s="53" t="s">
        <v>8</v>
      </c>
      <c r="C1395" s="54">
        <v>7100</v>
      </c>
      <c r="D1395" s="55">
        <v>7100</v>
      </c>
      <c r="E1395" s="56">
        <v>100</v>
      </c>
      <c r="F1395" s="56">
        <v>0</v>
      </c>
      <c r="G1395" s="56"/>
      <c r="H1395" s="56">
        <v>0</v>
      </c>
      <c r="I1395" s="56"/>
      <c r="J1395" s="56">
        <v>0</v>
      </c>
      <c r="K1395" s="57"/>
    </row>
    <row r="1396" spans="1:11" ht="30.75" customHeight="1" x14ac:dyDescent="0.25">
      <c r="A1396" s="46" t="s">
        <v>43</v>
      </c>
      <c r="B1396" s="27" t="s">
        <v>151</v>
      </c>
      <c r="C1396" s="41">
        <f>C1397+C1398+C1399+C1400+C1401</f>
        <v>6000</v>
      </c>
      <c r="D1396" s="41">
        <f>D1397+D1398+D1399+D1400+D1401</f>
        <v>6000</v>
      </c>
      <c r="E1396" s="29">
        <v>100</v>
      </c>
      <c r="F1396" s="42">
        <f>F1397+F1398+F1399+F1400+F1401</f>
        <v>0</v>
      </c>
      <c r="G1396" s="29"/>
      <c r="H1396" s="42">
        <f>H1397+H1398+H1399+H1400+H1401</f>
        <v>0</v>
      </c>
      <c r="I1396" s="29"/>
      <c r="J1396" s="42">
        <f>J1397+J1398+J1399+J1400+J1401</f>
        <v>0</v>
      </c>
      <c r="K1396" s="30"/>
    </row>
    <row r="1397" spans="1:11" hidden="1" x14ac:dyDescent="0.25">
      <c r="A1397" s="7"/>
      <c r="B1397" s="4" t="s">
        <v>4</v>
      </c>
      <c r="C1397" s="4">
        <v>0</v>
      </c>
      <c r="D1397" s="43">
        <v>0</v>
      </c>
      <c r="E1397" s="9"/>
      <c r="F1397" s="9">
        <v>0</v>
      </c>
      <c r="G1397" s="9"/>
      <c r="H1397" s="9">
        <v>0</v>
      </c>
      <c r="I1397" s="9"/>
      <c r="J1397" s="9">
        <v>0</v>
      </c>
      <c r="K1397" s="10"/>
    </row>
    <row r="1398" spans="1:11" hidden="1" x14ac:dyDescent="0.25">
      <c r="A1398" s="7"/>
      <c r="B1398" s="4" t="s">
        <v>5</v>
      </c>
      <c r="C1398" s="4">
        <v>0</v>
      </c>
      <c r="D1398" s="43">
        <v>0</v>
      </c>
      <c r="E1398" s="9"/>
      <c r="F1398" s="9">
        <v>0</v>
      </c>
      <c r="G1398" s="9"/>
      <c r="H1398" s="9">
        <v>0</v>
      </c>
      <c r="I1398" s="9"/>
      <c r="J1398" s="9">
        <v>0</v>
      </c>
      <c r="K1398" s="10"/>
    </row>
    <row r="1399" spans="1:11" hidden="1" x14ac:dyDescent="0.25">
      <c r="A1399" s="7"/>
      <c r="B1399" s="4" t="s">
        <v>6</v>
      </c>
      <c r="C1399" s="4">
        <v>0</v>
      </c>
      <c r="D1399" s="43">
        <v>0</v>
      </c>
      <c r="E1399" s="9"/>
      <c r="F1399" s="9">
        <v>0</v>
      </c>
      <c r="G1399" s="9"/>
      <c r="H1399" s="9">
        <v>0</v>
      </c>
      <c r="I1399" s="9"/>
      <c r="J1399" s="9">
        <v>0</v>
      </c>
      <c r="K1399" s="10"/>
    </row>
    <row r="1400" spans="1:11" hidden="1" x14ac:dyDescent="0.25">
      <c r="A1400" s="7"/>
      <c r="B1400" s="4" t="s">
        <v>7</v>
      </c>
      <c r="C1400" s="4">
        <v>0</v>
      </c>
      <c r="D1400" s="43">
        <v>0</v>
      </c>
      <c r="E1400" s="9"/>
      <c r="F1400" s="9">
        <v>0</v>
      </c>
      <c r="G1400" s="9"/>
      <c r="H1400" s="9">
        <v>0</v>
      </c>
      <c r="I1400" s="9"/>
      <c r="J1400" s="9">
        <v>0</v>
      </c>
      <c r="K1400" s="10"/>
    </row>
    <row r="1401" spans="1:11" x14ac:dyDescent="0.25">
      <c r="A1401" s="52"/>
      <c r="B1401" s="53" t="s">
        <v>8</v>
      </c>
      <c r="C1401" s="54">
        <v>6000</v>
      </c>
      <c r="D1401" s="55">
        <v>6000</v>
      </c>
      <c r="E1401" s="56">
        <v>100</v>
      </c>
      <c r="F1401" s="56">
        <v>0</v>
      </c>
      <c r="G1401" s="56"/>
      <c r="H1401" s="56">
        <v>0</v>
      </c>
      <c r="I1401" s="56"/>
      <c r="J1401" s="56">
        <v>0</v>
      </c>
      <c r="K1401" s="57"/>
    </row>
    <row r="1402" spans="1:11" ht="45.75" customHeight="1" x14ac:dyDescent="0.25">
      <c r="A1402" s="46" t="s">
        <v>45</v>
      </c>
      <c r="B1402" s="27" t="s">
        <v>152</v>
      </c>
      <c r="C1402" s="41">
        <f>C1403+C1404+C1405+C1406+C1407</f>
        <v>10</v>
      </c>
      <c r="D1402" s="41">
        <f>D1403+D1404+D1405+D1406+D1407</f>
        <v>10</v>
      </c>
      <c r="E1402" s="29">
        <v>100</v>
      </c>
      <c r="F1402" s="42">
        <f>F1403+F1404+F1405+F1406+F1407</f>
        <v>0</v>
      </c>
      <c r="G1402" s="29"/>
      <c r="H1402" s="42">
        <f>H1403+H1404+H1405+H1406+H1407</f>
        <v>0</v>
      </c>
      <c r="I1402" s="29"/>
      <c r="J1402" s="42">
        <f>J1403+J1404+J1405+J1406+J1407</f>
        <v>0</v>
      </c>
      <c r="K1402" s="30"/>
    </row>
    <row r="1403" spans="1:11" hidden="1" x14ac:dyDescent="0.25">
      <c r="A1403" s="7"/>
      <c r="B1403" s="4" t="s">
        <v>4</v>
      </c>
      <c r="C1403" s="4">
        <v>0</v>
      </c>
      <c r="D1403" s="43">
        <v>0</v>
      </c>
      <c r="E1403" s="9"/>
      <c r="F1403" s="9">
        <v>0</v>
      </c>
      <c r="G1403" s="9"/>
      <c r="H1403" s="9">
        <v>0</v>
      </c>
      <c r="I1403" s="9"/>
      <c r="J1403" s="9">
        <v>0</v>
      </c>
      <c r="K1403" s="10"/>
    </row>
    <row r="1404" spans="1:11" hidden="1" x14ac:dyDescent="0.25">
      <c r="A1404" s="7"/>
      <c r="B1404" s="4" t="s">
        <v>5</v>
      </c>
      <c r="C1404" s="4">
        <v>0</v>
      </c>
      <c r="D1404" s="43">
        <v>0</v>
      </c>
      <c r="E1404" s="9"/>
      <c r="F1404" s="9">
        <v>0</v>
      </c>
      <c r="G1404" s="9"/>
      <c r="H1404" s="9">
        <v>0</v>
      </c>
      <c r="I1404" s="9"/>
      <c r="J1404" s="9">
        <v>0</v>
      </c>
      <c r="K1404" s="10"/>
    </row>
    <row r="1405" spans="1:11" hidden="1" x14ac:dyDescent="0.25">
      <c r="A1405" s="7"/>
      <c r="B1405" s="4" t="s">
        <v>6</v>
      </c>
      <c r="C1405" s="4">
        <v>0</v>
      </c>
      <c r="D1405" s="43">
        <v>0</v>
      </c>
      <c r="E1405" s="9"/>
      <c r="F1405" s="9">
        <v>0</v>
      </c>
      <c r="G1405" s="9"/>
      <c r="H1405" s="9">
        <v>0</v>
      </c>
      <c r="I1405" s="9"/>
      <c r="J1405" s="9">
        <v>0</v>
      </c>
      <c r="K1405" s="10"/>
    </row>
    <row r="1406" spans="1:11" hidden="1" x14ac:dyDescent="0.25">
      <c r="A1406" s="7"/>
      <c r="B1406" s="4" t="s">
        <v>7</v>
      </c>
      <c r="C1406" s="4">
        <v>0</v>
      </c>
      <c r="D1406" s="43">
        <v>0</v>
      </c>
      <c r="E1406" s="9"/>
      <c r="F1406" s="9">
        <v>0</v>
      </c>
      <c r="G1406" s="9"/>
      <c r="H1406" s="9">
        <v>0</v>
      </c>
      <c r="I1406" s="9"/>
      <c r="J1406" s="9">
        <v>0</v>
      </c>
      <c r="K1406" s="10"/>
    </row>
    <row r="1407" spans="1:11" x14ac:dyDescent="0.25">
      <c r="A1407" s="52"/>
      <c r="B1407" s="53" t="s">
        <v>8</v>
      </c>
      <c r="C1407" s="54">
        <v>10</v>
      </c>
      <c r="D1407" s="55">
        <v>10</v>
      </c>
      <c r="E1407" s="56">
        <v>100</v>
      </c>
      <c r="F1407" s="56">
        <v>0</v>
      </c>
      <c r="G1407" s="56"/>
      <c r="H1407" s="56">
        <v>0</v>
      </c>
      <c r="I1407" s="56"/>
      <c r="J1407" s="56">
        <v>0</v>
      </c>
      <c r="K1407" s="57"/>
    </row>
    <row r="1408" spans="1:11" ht="61.5" customHeight="1" x14ac:dyDescent="0.25">
      <c r="A1408" s="46" t="s">
        <v>47</v>
      </c>
      <c r="B1408" s="27" t="s">
        <v>153</v>
      </c>
      <c r="C1408" s="41">
        <f>C1409+C1410+C1411+C1412+C1413</f>
        <v>252</v>
      </c>
      <c r="D1408" s="41">
        <f>D1409+D1410+D1411+D1412+D1413</f>
        <v>252</v>
      </c>
      <c r="E1408" s="29">
        <v>100</v>
      </c>
      <c r="F1408" s="42">
        <f>F1409+F1410+F1411+F1412+F1413</f>
        <v>0</v>
      </c>
      <c r="G1408" s="29"/>
      <c r="H1408" s="42">
        <f>H1409+H1410+H1411+H1412+H1413</f>
        <v>0</v>
      </c>
      <c r="I1408" s="29"/>
      <c r="J1408" s="42">
        <f>J1409+J1410+J1411+J1412+J1413</f>
        <v>0</v>
      </c>
      <c r="K1408" s="30"/>
    </row>
    <row r="1409" spans="1:11" hidden="1" x14ac:dyDescent="0.25">
      <c r="A1409" s="7"/>
      <c r="B1409" s="4" t="s">
        <v>4</v>
      </c>
      <c r="C1409" s="4">
        <v>0</v>
      </c>
      <c r="D1409" s="43">
        <v>0</v>
      </c>
      <c r="E1409" s="9"/>
      <c r="F1409" s="9">
        <v>0</v>
      </c>
      <c r="G1409" s="9"/>
      <c r="H1409" s="9">
        <v>0</v>
      </c>
      <c r="I1409" s="9"/>
      <c r="J1409" s="9">
        <v>0</v>
      </c>
      <c r="K1409" s="10"/>
    </row>
    <row r="1410" spans="1:11" hidden="1" x14ac:dyDescent="0.25">
      <c r="A1410" s="7"/>
      <c r="B1410" s="4" t="s">
        <v>5</v>
      </c>
      <c r="C1410" s="4">
        <v>0</v>
      </c>
      <c r="D1410" s="43">
        <v>0</v>
      </c>
      <c r="E1410" s="9"/>
      <c r="F1410" s="9">
        <v>0</v>
      </c>
      <c r="G1410" s="9"/>
      <c r="H1410" s="9">
        <v>0</v>
      </c>
      <c r="I1410" s="9"/>
      <c r="J1410" s="9">
        <v>0</v>
      </c>
      <c r="K1410" s="10"/>
    </row>
    <row r="1411" spans="1:11" hidden="1" x14ac:dyDescent="0.25">
      <c r="A1411" s="7"/>
      <c r="B1411" s="4" t="s">
        <v>6</v>
      </c>
      <c r="C1411" s="4">
        <v>0</v>
      </c>
      <c r="D1411" s="43">
        <v>0</v>
      </c>
      <c r="E1411" s="9"/>
      <c r="F1411" s="9">
        <v>0</v>
      </c>
      <c r="G1411" s="9"/>
      <c r="H1411" s="9">
        <v>0</v>
      </c>
      <c r="I1411" s="9"/>
      <c r="J1411" s="9">
        <v>0</v>
      </c>
      <c r="K1411" s="10"/>
    </row>
    <row r="1412" spans="1:11" hidden="1" x14ac:dyDescent="0.25">
      <c r="A1412" s="7"/>
      <c r="B1412" s="4" t="s">
        <v>7</v>
      </c>
      <c r="C1412" s="4">
        <v>0</v>
      </c>
      <c r="D1412" s="43">
        <v>0</v>
      </c>
      <c r="E1412" s="9"/>
      <c r="F1412" s="9">
        <v>0</v>
      </c>
      <c r="G1412" s="9"/>
      <c r="H1412" s="9">
        <v>0</v>
      </c>
      <c r="I1412" s="9"/>
      <c r="J1412" s="9">
        <v>0</v>
      </c>
      <c r="K1412" s="10"/>
    </row>
    <row r="1413" spans="1:11" x14ac:dyDescent="0.25">
      <c r="A1413" s="52"/>
      <c r="B1413" s="53" t="s">
        <v>8</v>
      </c>
      <c r="C1413" s="54">
        <v>252</v>
      </c>
      <c r="D1413" s="55">
        <v>252</v>
      </c>
      <c r="E1413" s="56">
        <v>100</v>
      </c>
      <c r="F1413" s="56">
        <v>0</v>
      </c>
      <c r="G1413" s="56"/>
      <c r="H1413" s="56">
        <v>0</v>
      </c>
      <c r="I1413" s="56"/>
      <c r="J1413" s="56">
        <v>0</v>
      </c>
      <c r="K1413" s="57"/>
    </row>
    <row r="1414" spans="1:11" ht="31.5" customHeight="1" x14ac:dyDescent="0.25">
      <c r="A1414" s="46" t="s">
        <v>49</v>
      </c>
      <c r="B1414" s="27" t="s">
        <v>154</v>
      </c>
      <c r="C1414" s="41">
        <f>C1415+C1416+C1417+C1418+C1419</f>
        <v>6</v>
      </c>
      <c r="D1414" s="41">
        <f>D1415+D1416+D1417+D1418+D1419</f>
        <v>6</v>
      </c>
      <c r="E1414" s="29">
        <v>100</v>
      </c>
      <c r="F1414" s="42">
        <f>F1415+F1416+F1417+F1418+F1419</f>
        <v>0</v>
      </c>
      <c r="G1414" s="29"/>
      <c r="H1414" s="42">
        <f>H1415+H1416+H1417+H1418+H1419</f>
        <v>0</v>
      </c>
      <c r="I1414" s="29"/>
      <c r="J1414" s="42">
        <f>J1415+J1416+J1417+J1418+J1419</f>
        <v>0</v>
      </c>
      <c r="K1414" s="30"/>
    </row>
    <row r="1415" spans="1:11" hidden="1" x14ac:dyDescent="0.25">
      <c r="A1415" s="7"/>
      <c r="B1415" s="4" t="s">
        <v>4</v>
      </c>
      <c r="C1415" s="4">
        <v>0</v>
      </c>
      <c r="D1415" s="43">
        <v>0</v>
      </c>
      <c r="E1415" s="9"/>
      <c r="F1415" s="9">
        <v>0</v>
      </c>
      <c r="G1415" s="9"/>
      <c r="H1415" s="9">
        <v>0</v>
      </c>
      <c r="I1415" s="9"/>
      <c r="J1415" s="9">
        <v>0</v>
      </c>
      <c r="K1415" s="10"/>
    </row>
    <row r="1416" spans="1:11" hidden="1" x14ac:dyDescent="0.25">
      <c r="A1416" s="7"/>
      <c r="B1416" s="4" t="s">
        <v>5</v>
      </c>
      <c r="C1416" s="4">
        <v>0</v>
      </c>
      <c r="D1416" s="43">
        <v>0</v>
      </c>
      <c r="E1416" s="9"/>
      <c r="F1416" s="9">
        <v>0</v>
      </c>
      <c r="G1416" s="9"/>
      <c r="H1416" s="9">
        <v>0</v>
      </c>
      <c r="I1416" s="9"/>
      <c r="J1416" s="9">
        <v>0</v>
      </c>
      <c r="K1416" s="10"/>
    </row>
    <row r="1417" spans="1:11" hidden="1" x14ac:dyDescent="0.25">
      <c r="A1417" s="7"/>
      <c r="B1417" s="4" t="s">
        <v>6</v>
      </c>
      <c r="C1417" s="4">
        <v>0</v>
      </c>
      <c r="D1417" s="43">
        <v>0</v>
      </c>
      <c r="E1417" s="9"/>
      <c r="F1417" s="9">
        <v>0</v>
      </c>
      <c r="G1417" s="9"/>
      <c r="H1417" s="9">
        <v>0</v>
      </c>
      <c r="I1417" s="9"/>
      <c r="J1417" s="9">
        <v>0</v>
      </c>
      <c r="K1417" s="10"/>
    </row>
    <row r="1418" spans="1:11" hidden="1" x14ac:dyDescent="0.25">
      <c r="A1418" s="7"/>
      <c r="B1418" s="4" t="s">
        <v>7</v>
      </c>
      <c r="C1418" s="4">
        <v>0</v>
      </c>
      <c r="D1418" s="43">
        <v>0</v>
      </c>
      <c r="E1418" s="9"/>
      <c r="F1418" s="9">
        <v>0</v>
      </c>
      <c r="G1418" s="9"/>
      <c r="H1418" s="9">
        <v>0</v>
      </c>
      <c r="I1418" s="9"/>
      <c r="J1418" s="9">
        <v>0</v>
      </c>
      <c r="K1418" s="10"/>
    </row>
    <row r="1419" spans="1:11" x14ac:dyDescent="0.25">
      <c r="A1419" s="52"/>
      <c r="B1419" s="53" t="s">
        <v>8</v>
      </c>
      <c r="C1419" s="54">
        <v>6</v>
      </c>
      <c r="D1419" s="55">
        <v>6</v>
      </c>
      <c r="E1419" s="56">
        <v>100</v>
      </c>
      <c r="F1419" s="56">
        <v>0</v>
      </c>
      <c r="G1419" s="56"/>
      <c r="H1419" s="56">
        <v>0</v>
      </c>
      <c r="I1419" s="56"/>
      <c r="J1419" s="56">
        <v>0</v>
      </c>
      <c r="K1419" s="57"/>
    </row>
    <row r="1420" spans="1:11" ht="31.5" customHeight="1" x14ac:dyDescent="0.25">
      <c r="A1420" s="46" t="s">
        <v>50</v>
      </c>
      <c r="B1420" s="27" t="s">
        <v>155</v>
      </c>
      <c r="C1420" s="41">
        <f>C1421+C1422+C1423+C1424+C1425</f>
        <v>26</v>
      </c>
      <c r="D1420" s="41">
        <f>D1421+D1422+D1423+D1424+D1425</f>
        <v>26</v>
      </c>
      <c r="E1420" s="29">
        <v>100</v>
      </c>
      <c r="F1420" s="42">
        <f>F1421+F1422+F1423+F1424+F1425</f>
        <v>0</v>
      </c>
      <c r="G1420" s="29"/>
      <c r="H1420" s="42">
        <f>H1421+H1422+H1423+H1424+H1425</f>
        <v>0</v>
      </c>
      <c r="I1420" s="29"/>
      <c r="J1420" s="42">
        <f>J1421+J1422+J1423+J1424+J1425</f>
        <v>0</v>
      </c>
      <c r="K1420" s="30"/>
    </row>
    <row r="1421" spans="1:11" hidden="1" x14ac:dyDescent="0.25">
      <c r="A1421" s="7"/>
      <c r="B1421" s="4" t="s">
        <v>4</v>
      </c>
      <c r="C1421" s="4">
        <v>0</v>
      </c>
      <c r="D1421" s="43">
        <v>0</v>
      </c>
      <c r="E1421" s="9"/>
      <c r="F1421" s="9">
        <v>0</v>
      </c>
      <c r="G1421" s="9"/>
      <c r="H1421" s="9">
        <v>0</v>
      </c>
      <c r="I1421" s="9"/>
      <c r="J1421" s="9">
        <v>0</v>
      </c>
      <c r="K1421" s="10"/>
    </row>
    <row r="1422" spans="1:11" hidden="1" x14ac:dyDescent="0.25">
      <c r="A1422" s="7"/>
      <c r="B1422" s="4" t="s">
        <v>5</v>
      </c>
      <c r="C1422" s="4">
        <v>0</v>
      </c>
      <c r="D1422" s="43">
        <v>0</v>
      </c>
      <c r="E1422" s="9"/>
      <c r="F1422" s="9">
        <v>0</v>
      </c>
      <c r="G1422" s="9"/>
      <c r="H1422" s="9">
        <v>0</v>
      </c>
      <c r="I1422" s="9"/>
      <c r="J1422" s="9">
        <v>0</v>
      </c>
      <c r="K1422" s="10"/>
    </row>
    <row r="1423" spans="1:11" hidden="1" x14ac:dyDescent="0.25">
      <c r="A1423" s="7"/>
      <c r="B1423" s="4" t="s">
        <v>6</v>
      </c>
      <c r="C1423" s="4">
        <v>0</v>
      </c>
      <c r="D1423" s="43">
        <v>0</v>
      </c>
      <c r="E1423" s="9"/>
      <c r="F1423" s="9">
        <v>0</v>
      </c>
      <c r="G1423" s="9"/>
      <c r="H1423" s="9">
        <v>0</v>
      </c>
      <c r="I1423" s="9"/>
      <c r="J1423" s="9">
        <v>0</v>
      </c>
      <c r="K1423" s="10"/>
    </row>
    <row r="1424" spans="1:11" hidden="1" x14ac:dyDescent="0.25">
      <c r="A1424" s="7"/>
      <c r="B1424" s="4" t="s">
        <v>7</v>
      </c>
      <c r="C1424" s="4">
        <v>0</v>
      </c>
      <c r="D1424" s="43">
        <v>0</v>
      </c>
      <c r="E1424" s="9"/>
      <c r="F1424" s="9">
        <v>0</v>
      </c>
      <c r="G1424" s="9"/>
      <c r="H1424" s="9">
        <v>0</v>
      </c>
      <c r="I1424" s="9"/>
      <c r="J1424" s="9">
        <v>0</v>
      </c>
      <c r="K1424" s="10"/>
    </row>
    <row r="1425" spans="1:11" x14ac:dyDescent="0.25">
      <c r="A1425" s="52"/>
      <c r="B1425" s="53" t="s">
        <v>8</v>
      </c>
      <c r="C1425" s="54">
        <v>26</v>
      </c>
      <c r="D1425" s="55">
        <v>26</v>
      </c>
      <c r="E1425" s="56">
        <v>100</v>
      </c>
      <c r="F1425" s="56">
        <v>0</v>
      </c>
      <c r="G1425" s="56"/>
      <c r="H1425" s="56">
        <v>0</v>
      </c>
      <c r="I1425" s="56"/>
      <c r="J1425" s="56">
        <v>0</v>
      </c>
      <c r="K1425" s="57"/>
    </row>
    <row r="1426" spans="1:11" ht="77.25" customHeight="1" x14ac:dyDescent="0.25">
      <c r="A1426" s="46" t="s">
        <v>51</v>
      </c>
      <c r="B1426" s="27" t="s">
        <v>156</v>
      </c>
      <c r="C1426" s="41">
        <f>C1427+C1428+C1429+C1430+C1431</f>
        <v>37</v>
      </c>
      <c r="D1426" s="41">
        <f>D1427+D1428+D1429+D1430+D1431</f>
        <v>37</v>
      </c>
      <c r="E1426" s="29">
        <v>100</v>
      </c>
      <c r="F1426" s="42">
        <f>F1427+F1428+F1429+F1430+F1431</f>
        <v>0</v>
      </c>
      <c r="G1426" s="29"/>
      <c r="H1426" s="42">
        <f>H1427+H1428+H1429+H1430+H1431</f>
        <v>0</v>
      </c>
      <c r="I1426" s="29"/>
      <c r="J1426" s="42">
        <f>J1427+J1428+J1429+J1430+J1431</f>
        <v>0</v>
      </c>
      <c r="K1426" s="30"/>
    </row>
    <row r="1427" spans="1:11" hidden="1" x14ac:dyDescent="0.25">
      <c r="A1427" s="7"/>
      <c r="B1427" s="4" t="s">
        <v>4</v>
      </c>
      <c r="C1427" s="4">
        <v>0</v>
      </c>
      <c r="D1427" s="43">
        <v>0</v>
      </c>
      <c r="E1427" s="9"/>
      <c r="F1427" s="9">
        <v>0</v>
      </c>
      <c r="G1427" s="9"/>
      <c r="H1427" s="9">
        <v>0</v>
      </c>
      <c r="I1427" s="9"/>
      <c r="J1427" s="9">
        <v>0</v>
      </c>
      <c r="K1427" s="10"/>
    </row>
    <row r="1428" spans="1:11" hidden="1" x14ac:dyDescent="0.25">
      <c r="A1428" s="7"/>
      <c r="B1428" s="4" t="s">
        <v>5</v>
      </c>
      <c r="C1428" s="4">
        <v>0</v>
      </c>
      <c r="D1428" s="43">
        <v>0</v>
      </c>
      <c r="E1428" s="9"/>
      <c r="F1428" s="9">
        <v>0</v>
      </c>
      <c r="G1428" s="9"/>
      <c r="H1428" s="9">
        <v>0</v>
      </c>
      <c r="I1428" s="9"/>
      <c r="J1428" s="9">
        <v>0</v>
      </c>
      <c r="K1428" s="10"/>
    </row>
    <row r="1429" spans="1:11" hidden="1" x14ac:dyDescent="0.25">
      <c r="A1429" s="7"/>
      <c r="B1429" s="4" t="s">
        <v>6</v>
      </c>
      <c r="C1429" s="4">
        <v>0</v>
      </c>
      <c r="D1429" s="43">
        <v>0</v>
      </c>
      <c r="E1429" s="9"/>
      <c r="F1429" s="9">
        <v>0</v>
      </c>
      <c r="G1429" s="9"/>
      <c r="H1429" s="9">
        <v>0</v>
      </c>
      <c r="I1429" s="9"/>
      <c r="J1429" s="9">
        <v>0</v>
      </c>
      <c r="K1429" s="10"/>
    </row>
    <row r="1430" spans="1:11" hidden="1" x14ac:dyDescent="0.25">
      <c r="A1430" s="7"/>
      <c r="B1430" s="4" t="s">
        <v>7</v>
      </c>
      <c r="C1430" s="4">
        <v>0</v>
      </c>
      <c r="D1430" s="43">
        <v>0</v>
      </c>
      <c r="E1430" s="9"/>
      <c r="F1430" s="9">
        <v>0</v>
      </c>
      <c r="G1430" s="9"/>
      <c r="H1430" s="9">
        <v>0</v>
      </c>
      <c r="I1430" s="9"/>
      <c r="J1430" s="9">
        <v>0</v>
      </c>
      <c r="K1430" s="10"/>
    </row>
    <row r="1431" spans="1:11" x14ac:dyDescent="0.25">
      <c r="A1431" s="52"/>
      <c r="B1431" s="53" t="s">
        <v>8</v>
      </c>
      <c r="C1431" s="54">
        <v>37</v>
      </c>
      <c r="D1431" s="55">
        <v>37</v>
      </c>
      <c r="E1431" s="56">
        <v>100</v>
      </c>
      <c r="F1431" s="56">
        <v>0</v>
      </c>
      <c r="G1431" s="56"/>
      <c r="H1431" s="56">
        <v>0</v>
      </c>
      <c r="I1431" s="56"/>
      <c r="J1431" s="56">
        <v>0</v>
      </c>
      <c r="K1431" s="57"/>
    </row>
    <row r="1432" spans="1:11" ht="30.75" customHeight="1" x14ac:dyDescent="0.25">
      <c r="A1432" s="46" t="s">
        <v>52</v>
      </c>
      <c r="B1432" s="27" t="s">
        <v>157</v>
      </c>
      <c r="C1432" s="41">
        <f>C1433+C1434+C1435+C1436+C1437</f>
        <v>132</v>
      </c>
      <c r="D1432" s="41">
        <f>D1433+D1434+D1435+D1436+D1437</f>
        <v>132</v>
      </c>
      <c r="E1432" s="29">
        <v>100</v>
      </c>
      <c r="F1432" s="42">
        <f>F1433+F1434+F1435+F1436+F1437</f>
        <v>0</v>
      </c>
      <c r="G1432" s="29"/>
      <c r="H1432" s="42">
        <f>H1433+H1434+H1435+H1436+H1437</f>
        <v>0</v>
      </c>
      <c r="I1432" s="29"/>
      <c r="J1432" s="42">
        <f>J1433+J1434+J1435+J1436+J1437</f>
        <v>0</v>
      </c>
      <c r="K1432" s="30"/>
    </row>
    <row r="1433" spans="1:11" hidden="1" x14ac:dyDescent="0.25">
      <c r="A1433" s="7"/>
      <c r="B1433" s="4" t="s">
        <v>4</v>
      </c>
      <c r="C1433" s="4">
        <v>0</v>
      </c>
      <c r="D1433" s="43">
        <v>0</v>
      </c>
      <c r="E1433" s="9"/>
      <c r="F1433" s="9">
        <v>0</v>
      </c>
      <c r="G1433" s="9"/>
      <c r="H1433" s="9">
        <v>0</v>
      </c>
      <c r="I1433" s="9"/>
      <c r="J1433" s="9">
        <v>0</v>
      </c>
      <c r="K1433" s="10"/>
    </row>
    <row r="1434" spans="1:11" hidden="1" x14ac:dyDescent="0.25">
      <c r="A1434" s="7"/>
      <c r="B1434" s="4" t="s">
        <v>5</v>
      </c>
      <c r="C1434" s="4">
        <v>0</v>
      </c>
      <c r="D1434" s="43">
        <v>0</v>
      </c>
      <c r="E1434" s="9"/>
      <c r="F1434" s="9">
        <v>0</v>
      </c>
      <c r="G1434" s="9"/>
      <c r="H1434" s="9">
        <v>0</v>
      </c>
      <c r="I1434" s="9"/>
      <c r="J1434" s="9">
        <v>0</v>
      </c>
      <c r="K1434" s="10"/>
    </row>
    <row r="1435" spans="1:11" hidden="1" x14ac:dyDescent="0.25">
      <c r="A1435" s="7"/>
      <c r="B1435" s="4" t="s">
        <v>6</v>
      </c>
      <c r="C1435" s="4">
        <v>0</v>
      </c>
      <c r="D1435" s="43">
        <v>0</v>
      </c>
      <c r="E1435" s="9"/>
      <c r="F1435" s="9">
        <v>0</v>
      </c>
      <c r="G1435" s="9"/>
      <c r="H1435" s="9">
        <v>0</v>
      </c>
      <c r="I1435" s="9"/>
      <c r="J1435" s="9">
        <v>0</v>
      </c>
      <c r="K1435" s="10"/>
    </row>
    <row r="1436" spans="1:11" hidden="1" x14ac:dyDescent="0.25">
      <c r="A1436" s="7"/>
      <c r="B1436" s="4" t="s">
        <v>7</v>
      </c>
      <c r="C1436" s="4">
        <v>0</v>
      </c>
      <c r="D1436" s="43">
        <v>0</v>
      </c>
      <c r="E1436" s="9"/>
      <c r="F1436" s="9">
        <v>0</v>
      </c>
      <c r="G1436" s="9"/>
      <c r="H1436" s="9">
        <v>0</v>
      </c>
      <c r="I1436" s="9"/>
      <c r="J1436" s="9">
        <v>0</v>
      </c>
      <c r="K1436" s="10"/>
    </row>
    <row r="1437" spans="1:11" x14ac:dyDescent="0.25">
      <c r="A1437" s="52"/>
      <c r="B1437" s="53" t="s">
        <v>8</v>
      </c>
      <c r="C1437" s="54">
        <v>132</v>
      </c>
      <c r="D1437" s="55">
        <v>132</v>
      </c>
      <c r="E1437" s="56">
        <v>100</v>
      </c>
      <c r="F1437" s="56">
        <v>0</v>
      </c>
      <c r="G1437" s="56"/>
      <c r="H1437" s="56">
        <v>0</v>
      </c>
      <c r="I1437" s="56"/>
      <c r="J1437" s="56">
        <v>0</v>
      </c>
      <c r="K1437" s="57"/>
    </row>
    <row r="1438" spans="1:11" ht="30" x14ac:dyDescent="0.25">
      <c r="A1438" s="46" t="s">
        <v>53</v>
      </c>
      <c r="B1438" s="27" t="s">
        <v>158</v>
      </c>
      <c r="C1438" s="41">
        <f>C1439+C1440+C1441+C1442+C1443</f>
        <v>40</v>
      </c>
      <c r="D1438" s="41">
        <f>D1439+D1440+D1441+D1442+D1443</f>
        <v>40</v>
      </c>
      <c r="E1438" s="29">
        <v>100</v>
      </c>
      <c r="F1438" s="42">
        <f>F1439+F1440+F1441+F1442+F1443</f>
        <v>0</v>
      </c>
      <c r="G1438" s="29"/>
      <c r="H1438" s="42">
        <f>H1439+H1440+H1441+H1442+H1443</f>
        <v>0</v>
      </c>
      <c r="I1438" s="29"/>
      <c r="J1438" s="42">
        <f>J1439+J1440+J1441+J1442+J1443</f>
        <v>0</v>
      </c>
      <c r="K1438" s="30"/>
    </row>
    <row r="1439" spans="1:11" hidden="1" x14ac:dyDescent="0.25">
      <c r="A1439" s="7"/>
      <c r="B1439" s="4" t="s">
        <v>4</v>
      </c>
      <c r="C1439" s="4">
        <v>0</v>
      </c>
      <c r="D1439" s="43">
        <v>0</v>
      </c>
      <c r="E1439" s="9"/>
      <c r="F1439" s="9">
        <v>0</v>
      </c>
      <c r="G1439" s="9"/>
      <c r="H1439" s="9">
        <v>0</v>
      </c>
      <c r="I1439" s="9"/>
      <c r="J1439" s="9">
        <v>0</v>
      </c>
      <c r="K1439" s="10"/>
    </row>
    <row r="1440" spans="1:11" hidden="1" x14ac:dyDescent="0.25">
      <c r="A1440" s="7"/>
      <c r="B1440" s="4" t="s">
        <v>5</v>
      </c>
      <c r="C1440" s="4">
        <v>0</v>
      </c>
      <c r="D1440" s="43">
        <v>0</v>
      </c>
      <c r="E1440" s="9"/>
      <c r="F1440" s="9">
        <v>0</v>
      </c>
      <c r="G1440" s="9"/>
      <c r="H1440" s="9">
        <v>0</v>
      </c>
      <c r="I1440" s="9"/>
      <c r="J1440" s="9">
        <v>0</v>
      </c>
      <c r="K1440" s="10"/>
    </row>
    <row r="1441" spans="1:11" hidden="1" x14ac:dyDescent="0.25">
      <c r="A1441" s="7"/>
      <c r="B1441" s="4" t="s">
        <v>6</v>
      </c>
      <c r="C1441" s="4">
        <v>0</v>
      </c>
      <c r="D1441" s="43">
        <v>0</v>
      </c>
      <c r="E1441" s="9"/>
      <c r="F1441" s="9">
        <v>0</v>
      </c>
      <c r="G1441" s="9"/>
      <c r="H1441" s="9">
        <v>0</v>
      </c>
      <c r="I1441" s="9"/>
      <c r="J1441" s="9">
        <v>0</v>
      </c>
      <c r="K1441" s="10"/>
    </row>
    <row r="1442" spans="1:11" hidden="1" x14ac:dyDescent="0.25">
      <c r="A1442" s="7"/>
      <c r="B1442" s="4" t="s">
        <v>7</v>
      </c>
      <c r="C1442" s="4">
        <v>0</v>
      </c>
      <c r="D1442" s="43">
        <v>0</v>
      </c>
      <c r="E1442" s="9"/>
      <c r="F1442" s="9">
        <v>0</v>
      </c>
      <c r="G1442" s="9"/>
      <c r="H1442" s="9">
        <v>0</v>
      </c>
      <c r="I1442" s="9"/>
      <c r="J1442" s="9">
        <v>0</v>
      </c>
      <c r="K1442" s="10"/>
    </row>
    <row r="1443" spans="1:11" x14ac:dyDescent="0.25">
      <c r="A1443" s="52"/>
      <c r="B1443" s="53" t="s">
        <v>8</v>
      </c>
      <c r="C1443" s="54">
        <v>40</v>
      </c>
      <c r="D1443" s="55">
        <v>40</v>
      </c>
      <c r="E1443" s="56">
        <v>100</v>
      </c>
      <c r="F1443" s="56">
        <v>0</v>
      </c>
      <c r="G1443" s="56"/>
      <c r="H1443" s="56">
        <v>0</v>
      </c>
      <c r="I1443" s="56"/>
      <c r="J1443" s="56">
        <v>0</v>
      </c>
      <c r="K1443" s="57"/>
    </row>
    <row r="1444" spans="1:11" ht="31.5" customHeight="1" x14ac:dyDescent="0.25">
      <c r="A1444" s="46" t="s">
        <v>54</v>
      </c>
      <c r="B1444" s="27" t="s">
        <v>159</v>
      </c>
      <c r="C1444" s="41">
        <f>C1445+C1446+C1447+C1448+C1449</f>
        <v>2500</v>
      </c>
      <c r="D1444" s="41">
        <f>D1445+D1446+D1447+D1448+D1449</f>
        <v>2500</v>
      </c>
      <c r="E1444" s="29">
        <v>100</v>
      </c>
      <c r="F1444" s="42">
        <f>F1445+F1446+F1447+F1448+F1449</f>
        <v>0</v>
      </c>
      <c r="G1444" s="29"/>
      <c r="H1444" s="42">
        <f>H1445+H1446+H1447+H1448+H1449</f>
        <v>0</v>
      </c>
      <c r="I1444" s="29"/>
      <c r="J1444" s="42">
        <f>J1445+J1446+J1447+J1448+J1449</f>
        <v>0</v>
      </c>
      <c r="K1444" s="30"/>
    </row>
    <row r="1445" spans="1:11" hidden="1" x14ac:dyDescent="0.25">
      <c r="A1445" s="7"/>
      <c r="B1445" s="4" t="s">
        <v>4</v>
      </c>
      <c r="C1445" s="4">
        <v>0</v>
      </c>
      <c r="D1445" s="43">
        <v>0</v>
      </c>
      <c r="E1445" s="9"/>
      <c r="F1445" s="9">
        <v>0</v>
      </c>
      <c r="G1445" s="9"/>
      <c r="H1445" s="9">
        <v>0</v>
      </c>
      <c r="I1445" s="9"/>
      <c r="J1445" s="9">
        <v>0</v>
      </c>
      <c r="K1445" s="10"/>
    </row>
    <row r="1446" spans="1:11" hidden="1" x14ac:dyDescent="0.25">
      <c r="A1446" s="7"/>
      <c r="B1446" s="4" t="s">
        <v>5</v>
      </c>
      <c r="C1446" s="4">
        <v>0</v>
      </c>
      <c r="D1446" s="43">
        <v>0</v>
      </c>
      <c r="E1446" s="9"/>
      <c r="F1446" s="9">
        <v>0</v>
      </c>
      <c r="G1446" s="9"/>
      <c r="H1446" s="9">
        <v>0</v>
      </c>
      <c r="I1446" s="9"/>
      <c r="J1446" s="9">
        <v>0</v>
      </c>
      <c r="K1446" s="10"/>
    </row>
    <row r="1447" spans="1:11" hidden="1" x14ac:dyDescent="0.25">
      <c r="A1447" s="7"/>
      <c r="B1447" s="4" t="s">
        <v>6</v>
      </c>
      <c r="C1447" s="4">
        <v>0</v>
      </c>
      <c r="D1447" s="43">
        <v>0</v>
      </c>
      <c r="E1447" s="9"/>
      <c r="F1447" s="9">
        <v>0</v>
      </c>
      <c r="G1447" s="9"/>
      <c r="H1447" s="9">
        <v>0</v>
      </c>
      <c r="I1447" s="9"/>
      <c r="J1447" s="9">
        <v>0</v>
      </c>
      <c r="K1447" s="10"/>
    </row>
    <row r="1448" spans="1:11" hidden="1" x14ac:dyDescent="0.25">
      <c r="A1448" s="7"/>
      <c r="B1448" s="4" t="s">
        <v>7</v>
      </c>
      <c r="C1448" s="4">
        <v>0</v>
      </c>
      <c r="D1448" s="43">
        <v>0</v>
      </c>
      <c r="E1448" s="9"/>
      <c r="F1448" s="9">
        <v>0</v>
      </c>
      <c r="G1448" s="9"/>
      <c r="H1448" s="9">
        <v>0</v>
      </c>
      <c r="I1448" s="9"/>
      <c r="J1448" s="9">
        <v>0</v>
      </c>
      <c r="K1448" s="10"/>
    </row>
    <row r="1449" spans="1:11" x14ac:dyDescent="0.25">
      <c r="A1449" s="52"/>
      <c r="B1449" s="53" t="s">
        <v>8</v>
      </c>
      <c r="C1449" s="54">
        <v>2500</v>
      </c>
      <c r="D1449" s="55">
        <v>2500</v>
      </c>
      <c r="E1449" s="56">
        <v>100</v>
      </c>
      <c r="F1449" s="56">
        <v>0</v>
      </c>
      <c r="G1449" s="56"/>
      <c r="H1449" s="56">
        <v>0</v>
      </c>
      <c r="I1449" s="56"/>
      <c r="J1449" s="56">
        <v>0</v>
      </c>
      <c r="K1449" s="57"/>
    </row>
    <row r="1450" spans="1:11" ht="30.75" customHeight="1" x14ac:dyDescent="0.25">
      <c r="A1450" s="46" t="s">
        <v>55</v>
      </c>
      <c r="B1450" s="27" t="s">
        <v>160</v>
      </c>
      <c r="C1450" s="41">
        <f>C1451+C1452+C1453+C1454+C1455</f>
        <v>1602</v>
      </c>
      <c r="D1450" s="41">
        <f>D1451+D1452+D1453+D1454+D1455</f>
        <v>1602</v>
      </c>
      <c r="E1450" s="29">
        <v>100</v>
      </c>
      <c r="F1450" s="42">
        <f>F1451+F1452+F1453+F1454+F1455</f>
        <v>0</v>
      </c>
      <c r="G1450" s="29"/>
      <c r="H1450" s="42">
        <f>H1451+H1452+H1453+H1454+H1455</f>
        <v>0</v>
      </c>
      <c r="I1450" s="29"/>
      <c r="J1450" s="42">
        <f>J1451+J1452+J1453+J1454+J1455</f>
        <v>0</v>
      </c>
      <c r="K1450" s="30"/>
    </row>
    <row r="1451" spans="1:11" hidden="1" x14ac:dyDescent="0.25">
      <c r="A1451" s="7"/>
      <c r="B1451" s="4" t="s">
        <v>4</v>
      </c>
      <c r="C1451" s="4">
        <v>0</v>
      </c>
      <c r="D1451" s="43">
        <v>0</v>
      </c>
      <c r="E1451" s="9"/>
      <c r="F1451" s="9">
        <v>0</v>
      </c>
      <c r="G1451" s="9"/>
      <c r="H1451" s="9">
        <v>0</v>
      </c>
      <c r="I1451" s="9"/>
      <c r="J1451" s="9">
        <v>0</v>
      </c>
      <c r="K1451" s="10"/>
    </row>
    <row r="1452" spans="1:11" hidden="1" x14ac:dyDescent="0.25">
      <c r="A1452" s="7"/>
      <c r="B1452" s="4" t="s">
        <v>5</v>
      </c>
      <c r="C1452" s="4">
        <v>0</v>
      </c>
      <c r="D1452" s="43">
        <v>0</v>
      </c>
      <c r="E1452" s="9"/>
      <c r="F1452" s="9">
        <v>0</v>
      </c>
      <c r="G1452" s="9"/>
      <c r="H1452" s="9">
        <v>0</v>
      </c>
      <c r="I1452" s="9"/>
      <c r="J1452" s="9">
        <v>0</v>
      </c>
      <c r="K1452" s="10"/>
    </row>
    <row r="1453" spans="1:11" hidden="1" x14ac:dyDescent="0.25">
      <c r="A1453" s="7"/>
      <c r="B1453" s="4" t="s">
        <v>6</v>
      </c>
      <c r="C1453" s="4">
        <v>0</v>
      </c>
      <c r="D1453" s="43">
        <v>0</v>
      </c>
      <c r="E1453" s="9"/>
      <c r="F1453" s="9">
        <v>0</v>
      </c>
      <c r="G1453" s="9"/>
      <c r="H1453" s="9">
        <v>0</v>
      </c>
      <c r="I1453" s="9"/>
      <c r="J1453" s="9">
        <v>0</v>
      </c>
      <c r="K1453" s="10"/>
    </row>
    <row r="1454" spans="1:11" hidden="1" x14ac:dyDescent="0.25">
      <c r="A1454" s="7"/>
      <c r="B1454" s="4" t="s">
        <v>7</v>
      </c>
      <c r="C1454" s="4">
        <v>0</v>
      </c>
      <c r="D1454" s="43">
        <v>0</v>
      </c>
      <c r="E1454" s="9"/>
      <c r="F1454" s="9">
        <v>0</v>
      </c>
      <c r="G1454" s="9"/>
      <c r="H1454" s="9">
        <v>0</v>
      </c>
      <c r="I1454" s="9"/>
      <c r="J1454" s="9">
        <v>0</v>
      </c>
      <c r="K1454" s="10"/>
    </row>
    <row r="1455" spans="1:11" x14ac:dyDescent="0.25">
      <c r="A1455" s="52"/>
      <c r="B1455" s="53" t="s">
        <v>8</v>
      </c>
      <c r="C1455" s="54">
        <v>1602</v>
      </c>
      <c r="D1455" s="55">
        <v>1602</v>
      </c>
      <c r="E1455" s="56">
        <v>100</v>
      </c>
      <c r="F1455" s="56">
        <v>0</v>
      </c>
      <c r="G1455" s="56"/>
      <c r="H1455" s="56">
        <v>0</v>
      </c>
      <c r="I1455" s="56"/>
      <c r="J1455" s="56">
        <v>0</v>
      </c>
      <c r="K1455" s="57"/>
    </row>
    <row r="1456" spans="1:11" ht="46.5" customHeight="1" x14ac:dyDescent="0.25">
      <c r="A1456" s="46" t="s">
        <v>62</v>
      </c>
      <c r="B1456" s="27" t="s">
        <v>161</v>
      </c>
      <c r="C1456" s="41">
        <f>C1457+C1458+C1459+C1460+C1461</f>
        <v>7</v>
      </c>
      <c r="D1456" s="41">
        <f>D1457+D1458+D1459+D1460+D1461</f>
        <v>7</v>
      </c>
      <c r="E1456" s="29">
        <v>100</v>
      </c>
      <c r="F1456" s="42">
        <f>F1457+F1458+F1459+F1460+F1461</f>
        <v>0</v>
      </c>
      <c r="G1456" s="29"/>
      <c r="H1456" s="42">
        <f>H1457+H1458+H1459+H1460+H1461</f>
        <v>0</v>
      </c>
      <c r="I1456" s="29"/>
      <c r="J1456" s="42">
        <f>J1457+J1458+J1459+J1460+J1461</f>
        <v>0</v>
      </c>
      <c r="K1456" s="30"/>
    </row>
    <row r="1457" spans="1:11" hidden="1" x14ac:dyDescent="0.25">
      <c r="A1457" s="7"/>
      <c r="B1457" s="4" t="s">
        <v>4</v>
      </c>
      <c r="C1457" s="4">
        <v>0</v>
      </c>
      <c r="D1457" s="43">
        <v>0</v>
      </c>
      <c r="E1457" s="9"/>
      <c r="F1457" s="9">
        <v>0</v>
      </c>
      <c r="G1457" s="9"/>
      <c r="H1457" s="9">
        <v>0</v>
      </c>
      <c r="I1457" s="9"/>
      <c r="J1457" s="9">
        <v>0</v>
      </c>
      <c r="K1457" s="10"/>
    </row>
    <row r="1458" spans="1:11" hidden="1" x14ac:dyDescent="0.25">
      <c r="A1458" s="7"/>
      <c r="B1458" s="4" t="s">
        <v>5</v>
      </c>
      <c r="C1458" s="4">
        <v>0</v>
      </c>
      <c r="D1458" s="43">
        <v>0</v>
      </c>
      <c r="E1458" s="9"/>
      <c r="F1458" s="9">
        <v>0</v>
      </c>
      <c r="G1458" s="9"/>
      <c r="H1458" s="9">
        <v>0</v>
      </c>
      <c r="I1458" s="9"/>
      <c r="J1458" s="9">
        <v>0</v>
      </c>
      <c r="K1458" s="10"/>
    </row>
    <row r="1459" spans="1:11" hidden="1" x14ac:dyDescent="0.25">
      <c r="A1459" s="7"/>
      <c r="B1459" s="4" t="s">
        <v>6</v>
      </c>
      <c r="C1459" s="4">
        <v>0</v>
      </c>
      <c r="D1459" s="43">
        <v>0</v>
      </c>
      <c r="E1459" s="9"/>
      <c r="F1459" s="9">
        <v>0</v>
      </c>
      <c r="G1459" s="9"/>
      <c r="H1459" s="9">
        <v>0</v>
      </c>
      <c r="I1459" s="9"/>
      <c r="J1459" s="9">
        <v>0</v>
      </c>
      <c r="K1459" s="10"/>
    </row>
    <row r="1460" spans="1:11" hidden="1" x14ac:dyDescent="0.25">
      <c r="A1460" s="7"/>
      <c r="B1460" s="4" t="s">
        <v>7</v>
      </c>
      <c r="C1460" s="4">
        <v>0</v>
      </c>
      <c r="D1460" s="43">
        <v>0</v>
      </c>
      <c r="E1460" s="9"/>
      <c r="F1460" s="9">
        <v>0</v>
      </c>
      <c r="G1460" s="9"/>
      <c r="H1460" s="9">
        <v>0</v>
      </c>
      <c r="I1460" s="9"/>
      <c r="J1460" s="9">
        <v>0</v>
      </c>
      <c r="K1460" s="10"/>
    </row>
    <row r="1461" spans="1:11" x14ac:dyDescent="0.25">
      <c r="A1461" s="52"/>
      <c r="B1461" s="53" t="s">
        <v>8</v>
      </c>
      <c r="C1461" s="54">
        <v>7</v>
      </c>
      <c r="D1461" s="55">
        <v>7</v>
      </c>
      <c r="E1461" s="56">
        <v>100</v>
      </c>
      <c r="F1461" s="56">
        <v>0</v>
      </c>
      <c r="G1461" s="56"/>
      <c r="H1461" s="56">
        <v>0</v>
      </c>
      <c r="I1461" s="56"/>
      <c r="J1461" s="56">
        <v>0</v>
      </c>
      <c r="K1461" s="57"/>
    </row>
    <row r="1462" spans="1:11" ht="31.5" customHeight="1" x14ac:dyDescent="0.25">
      <c r="A1462" s="46" t="s">
        <v>63</v>
      </c>
      <c r="B1462" s="27" t="s">
        <v>162</v>
      </c>
      <c r="C1462" s="41">
        <f>C1463+C1464+C1465+C1466+C1467</f>
        <v>327</v>
      </c>
      <c r="D1462" s="41">
        <f>D1463+D1464+D1465+D1466+D1467</f>
        <v>327</v>
      </c>
      <c r="E1462" s="29">
        <v>100</v>
      </c>
      <c r="F1462" s="42">
        <f>F1463+F1464+F1465+F1466+F1467</f>
        <v>0</v>
      </c>
      <c r="G1462" s="29"/>
      <c r="H1462" s="42">
        <f>H1463+H1464+H1465+H1466+H1467</f>
        <v>0</v>
      </c>
      <c r="I1462" s="29"/>
      <c r="J1462" s="42">
        <f>J1463+J1464+J1465+J1466+J1467</f>
        <v>0</v>
      </c>
      <c r="K1462" s="30"/>
    </row>
    <row r="1463" spans="1:11" hidden="1" x14ac:dyDescent="0.25">
      <c r="A1463" s="7"/>
      <c r="B1463" s="4" t="s">
        <v>4</v>
      </c>
      <c r="C1463" s="4">
        <v>0</v>
      </c>
      <c r="D1463" s="43">
        <v>0</v>
      </c>
      <c r="E1463" s="9"/>
      <c r="F1463" s="9">
        <v>0</v>
      </c>
      <c r="G1463" s="9"/>
      <c r="H1463" s="9">
        <v>0</v>
      </c>
      <c r="I1463" s="9"/>
      <c r="J1463" s="9">
        <v>0</v>
      </c>
      <c r="K1463" s="10"/>
    </row>
    <row r="1464" spans="1:11" hidden="1" x14ac:dyDescent="0.25">
      <c r="A1464" s="7"/>
      <c r="B1464" s="4" t="s">
        <v>5</v>
      </c>
      <c r="C1464" s="4">
        <v>0</v>
      </c>
      <c r="D1464" s="43">
        <v>0</v>
      </c>
      <c r="E1464" s="9"/>
      <c r="F1464" s="9">
        <v>0</v>
      </c>
      <c r="G1464" s="9"/>
      <c r="H1464" s="9">
        <v>0</v>
      </c>
      <c r="I1464" s="9"/>
      <c r="J1464" s="9">
        <v>0</v>
      </c>
      <c r="K1464" s="10"/>
    </row>
    <row r="1465" spans="1:11" hidden="1" x14ac:dyDescent="0.25">
      <c r="A1465" s="7"/>
      <c r="B1465" s="4" t="s">
        <v>6</v>
      </c>
      <c r="C1465" s="4">
        <v>0</v>
      </c>
      <c r="D1465" s="43">
        <v>0</v>
      </c>
      <c r="E1465" s="9"/>
      <c r="F1465" s="9">
        <v>0</v>
      </c>
      <c r="G1465" s="9"/>
      <c r="H1465" s="9">
        <v>0</v>
      </c>
      <c r="I1465" s="9"/>
      <c r="J1465" s="9">
        <v>0</v>
      </c>
      <c r="K1465" s="10"/>
    </row>
    <row r="1466" spans="1:11" hidden="1" x14ac:dyDescent="0.25">
      <c r="A1466" s="7"/>
      <c r="B1466" s="4" t="s">
        <v>7</v>
      </c>
      <c r="C1466" s="4">
        <v>0</v>
      </c>
      <c r="D1466" s="43">
        <v>0</v>
      </c>
      <c r="E1466" s="9"/>
      <c r="F1466" s="9">
        <v>0</v>
      </c>
      <c r="G1466" s="9"/>
      <c r="H1466" s="9">
        <v>0</v>
      </c>
      <c r="I1466" s="9"/>
      <c r="J1466" s="9">
        <v>0</v>
      </c>
      <c r="K1466" s="10"/>
    </row>
    <row r="1467" spans="1:11" x14ac:dyDescent="0.25">
      <c r="A1467" s="52"/>
      <c r="B1467" s="53" t="s">
        <v>8</v>
      </c>
      <c r="C1467" s="54">
        <v>327</v>
      </c>
      <c r="D1467" s="55">
        <v>327</v>
      </c>
      <c r="E1467" s="56">
        <v>100</v>
      </c>
      <c r="F1467" s="56">
        <v>0</v>
      </c>
      <c r="G1467" s="56"/>
      <c r="H1467" s="56">
        <v>0</v>
      </c>
      <c r="I1467" s="56"/>
      <c r="J1467" s="56">
        <v>0</v>
      </c>
      <c r="K1467" s="57"/>
    </row>
    <row r="1468" spans="1:11" ht="30" customHeight="1" x14ac:dyDescent="0.25">
      <c r="A1468" s="48" t="s">
        <v>64</v>
      </c>
      <c r="B1468" s="27" t="s">
        <v>163</v>
      </c>
      <c r="C1468" s="41">
        <f>C1469+C1470+C1471+C1472+C1473</f>
        <v>327</v>
      </c>
      <c r="D1468" s="41">
        <f>D1469+D1470+D1471+D1472+D1473</f>
        <v>327</v>
      </c>
      <c r="E1468" s="29">
        <v>100</v>
      </c>
      <c r="F1468" s="42">
        <f>F1469+F1470+F1471+F1472+F1473</f>
        <v>0</v>
      </c>
      <c r="G1468" s="29"/>
      <c r="H1468" s="42">
        <f>H1469+H1470+H1471+H1472+H1473</f>
        <v>0</v>
      </c>
      <c r="I1468" s="29"/>
      <c r="J1468" s="42">
        <f>J1469+J1470+J1471+J1472+J1473</f>
        <v>0</v>
      </c>
      <c r="K1468" s="30"/>
    </row>
    <row r="1469" spans="1:11" hidden="1" x14ac:dyDescent="0.25">
      <c r="A1469" s="7"/>
      <c r="B1469" s="4" t="s">
        <v>4</v>
      </c>
      <c r="C1469" s="4">
        <v>0</v>
      </c>
      <c r="D1469" s="43">
        <v>0</v>
      </c>
      <c r="E1469" s="9"/>
      <c r="F1469" s="9">
        <v>0</v>
      </c>
      <c r="G1469" s="9"/>
      <c r="H1469" s="9">
        <v>0</v>
      </c>
      <c r="I1469" s="9"/>
      <c r="J1469" s="9">
        <v>0</v>
      </c>
      <c r="K1469" s="10"/>
    </row>
    <row r="1470" spans="1:11" hidden="1" x14ac:dyDescent="0.25">
      <c r="A1470" s="7"/>
      <c r="B1470" s="4" t="s">
        <v>5</v>
      </c>
      <c r="C1470" s="4">
        <v>0</v>
      </c>
      <c r="D1470" s="43">
        <v>0</v>
      </c>
      <c r="E1470" s="9"/>
      <c r="F1470" s="9">
        <v>0</v>
      </c>
      <c r="G1470" s="9"/>
      <c r="H1470" s="9">
        <v>0</v>
      </c>
      <c r="I1470" s="9"/>
      <c r="J1470" s="9">
        <v>0</v>
      </c>
      <c r="K1470" s="10"/>
    </row>
    <row r="1471" spans="1:11" hidden="1" x14ac:dyDescent="0.25">
      <c r="A1471" s="7"/>
      <c r="B1471" s="4" t="s">
        <v>6</v>
      </c>
      <c r="C1471" s="4">
        <v>0</v>
      </c>
      <c r="D1471" s="43">
        <v>0</v>
      </c>
      <c r="E1471" s="9"/>
      <c r="F1471" s="9">
        <v>0</v>
      </c>
      <c r="G1471" s="9"/>
      <c r="H1471" s="9">
        <v>0</v>
      </c>
      <c r="I1471" s="9"/>
      <c r="J1471" s="9">
        <v>0</v>
      </c>
      <c r="K1471" s="10"/>
    </row>
    <row r="1472" spans="1:11" hidden="1" x14ac:dyDescent="0.25">
      <c r="A1472" s="7"/>
      <c r="B1472" s="4" t="s">
        <v>7</v>
      </c>
      <c r="C1472" s="4">
        <v>0</v>
      </c>
      <c r="D1472" s="43">
        <v>0</v>
      </c>
      <c r="E1472" s="9"/>
      <c r="F1472" s="9">
        <v>0</v>
      </c>
      <c r="G1472" s="9"/>
      <c r="H1472" s="9">
        <v>0</v>
      </c>
      <c r="I1472" s="9"/>
      <c r="J1472" s="9">
        <v>0</v>
      </c>
      <c r="K1472" s="10"/>
    </row>
    <row r="1473" spans="1:11" x14ac:dyDescent="0.25">
      <c r="A1473" s="52"/>
      <c r="B1473" s="53" t="s">
        <v>8</v>
      </c>
      <c r="C1473" s="54">
        <v>327</v>
      </c>
      <c r="D1473" s="55">
        <v>327</v>
      </c>
      <c r="E1473" s="56">
        <v>100</v>
      </c>
      <c r="F1473" s="56">
        <v>0</v>
      </c>
      <c r="G1473" s="56"/>
      <c r="H1473" s="56">
        <v>0</v>
      </c>
      <c r="I1473" s="56"/>
      <c r="J1473" s="56">
        <v>0</v>
      </c>
      <c r="K1473" s="57"/>
    </row>
    <row r="1474" spans="1:11" ht="88.5" customHeight="1" x14ac:dyDescent="0.25">
      <c r="A1474" s="46" t="s">
        <v>65</v>
      </c>
      <c r="B1474" s="27" t="s">
        <v>164</v>
      </c>
      <c r="C1474" s="41">
        <f>C1475+C1476+C1477+C1478+C1479</f>
        <v>100</v>
      </c>
      <c r="D1474" s="41">
        <f>D1475+D1476+D1477+D1478+D1479</f>
        <v>100</v>
      </c>
      <c r="E1474" s="29">
        <v>100</v>
      </c>
      <c r="F1474" s="42">
        <f>F1475+F1476+F1477+F1478+F1479</f>
        <v>0</v>
      </c>
      <c r="G1474" s="29"/>
      <c r="H1474" s="42">
        <f>H1475+H1476+H1477+H1478+H1479</f>
        <v>0</v>
      </c>
      <c r="I1474" s="29"/>
      <c r="J1474" s="42">
        <f>J1475+J1476+J1477+J1478+J1479</f>
        <v>0</v>
      </c>
      <c r="K1474" s="30"/>
    </row>
    <row r="1475" spans="1:11" hidden="1" x14ac:dyDescent="0.25">
      <c r="A1475" s="7"/>
      <c r="B1475" s="4" t="s">
        <v>4</v>
      </c>
      <c r="C1475" s="4">
        <v>0</v>
      </c>
      <c r="D1475" s="43">
        <v>0</v>
      </c>
      <c r="E1475" s="9"/>
      <c r="F1475" s="9">
        <v>0</v>
      </c>
      <c r="G1475" s="9"/>
      <c r="H1475" s="9">
        <v>0</v>
      </c>
      <c r="I1475" s="9"/>
      <c r="J1475" s="9">
        <v>0</v>
      </c>
      <c r="K1475" s="10"/>
    </row>
    <row r="1476" spans="1:11" hidden="1" x14ac:dyDescent="0.25">
      <c r="A1476" s="7"/>
      <c r="B1476" s="4" t="s">
        <v>5</v>
      </c>
      <c r="C1476" s="4">
        <v>0</v>
      </c>
      <c r="D1476" s="43">
        <v>0</v>
      </c>
      <c r="E1476" s="9"/>
      <c r="F1476" s="9">
        <v>0</v>
      </c>
      <c r="G1476" s="9"/>
      <c r="H1476" s="9">
        <v>0</v>
      </c>
      <c r="I1476" s="9"/>
      <c r="J1476" s="9">
        <v>0</v>
      </c>
      <c r="K1476" s="10"/>
    </row>
    <row r="1477" spans="1:11" hidden="1" x14ac:dyDescent="0.25">
      <c r="A1477" s="7"/>
      <c r="B1477" s="4" t="s">
        <v>6</v>
      </c>
      <c r="C1477" s="4">
        <v>0</v>
      </c>
      <c r="D1477" s="43">
        <v>0</v>
      </c>
      <c r="E1477" s="9"/>
      <c r="F1477" s="9">
        <v>0</v>
      </c>
      <c r="G1477" s="9"/>
      <c r="H1477" s="9">
        <v>0</v>
      </c>
      <c r="I1477" s="9"/>
      <c r="J1477" s="9">
        <v>0</v>
      </c>
      <c r="K1477" s="10"/>
    </row>
    <row r="1478" spans="1:11" hidden="1" x14ac:dyDescent="0.25">
      <c r="A1478" s="7"/>
      <c r="B1478" s="4" t="s">
        <v>7</v>
      </c>
      <c r="C1478" s="4">
        <v>0</v>
      </c>
      <c r="D1478" s="43">
        <v>0</v>
      </c>
      <c r="E1478" s="9"/>
      <c r="F1478" s="9">
        <v>0</v>
      </c>
      <c r="G1478" s="9"/>
      <c r="H1478" s="9">
        <v>0</v>
      </c>
      <c r="I1478" s="9"/>
      <c r="J1478" s="9">
        <v>0</v>
      </c>
      <c r="K1478" s="10"/>
    </row>
    <row r="1479" spans="1:11" x14ac:dyDescent="0.25">
      <c r="A1479" s="52"/>
      <c r="B1479" s="53" t="s">
        <v>8</v>
      </c>
      <c r="C1479" s="54">
        <v>100</v>
      </c>
      <c r="D1479" s="55">
        <v>100</v>
      </c>
      <c r="E1479" s="56">
        <v>100</v>
      </c>
      <c r="F1479" s="56">
        <v>0</v>
      </c>
      <c r="G1479" s="56"/>
      <c r="H1479" s="56">
        <v>0</v>
      </c>
      <c r="I1479" s="56"/>
      <c r="J1479" s="56">
        <v>0</v>
      </c>
      <c r="K1479" s="57"/>
    </row>
    <row r="1480" spans="1:11" ht="45" x14ac:dyDescent="0.25">
      <c r="A1480" s="46" t="s">
        <v>66</v>
      </c>
      <c r="B1480" s="27" t="s">
        <v>358</v>
      </c>
      <c r="C1480" s="41">
        <f>C1481+C1482+C1483+C1484+C1485</f>
        <v>100</v>
      </c>
      <c r="D1480" s="41">
        <f>D1481+D1482+D1483+D1484+D1485</f>
        <v>100</v>
      </c>
      <c r="E1480" s="29">
        <v>100</v>
      </c>
      <c r="F1480" s="42">
        <f>F1481+F1482+F1483+F1484+F1485</f>
        <v>0</v>
      </c>
      <c r="G1480" s="29"/>
      <c r="H1480" s="42">
        <f>H1481+H1482+H1483+H1484+H1485</f>
        <v>0</v>
      </c>
      <c r="I1480" s="29"/>
      <c r="J1480" s="42">
        <f>J1481+J1482+J1483+J1484+J1485</f>
        <v>0</v>
      </c>
      <c r="K1480" s="30"/>
    </row>
    <row r="1481" spans="1:11" ht="0.75" customHeight="1" x14ac:dyDescent="0.25">
      <c r="A1481" s="7"/>
      <c r="B1481" s="4" t="s">
        <v>4</v>
      </c>
      <c r="C1481" s="4">
        <v>0</v>
      </c>
      <c r="D1481" s="43">
        <v>0</v>
      </c>
      <c r="E1481" s="9"/>
      <c r="F1481" s="9">
        <v>0</v>
      </c>
      <c r="G1481" s="9"/>
      <c r="H1481" s="9">
        <v>0</v>
      </c>
      <c r="I1481" s="9"/>
      <c r="J1481" s="9">
        <v>0</v>
      </c>
      <c r="K1481" s="10"/>
    </row>
    <row r="1482" spans="1:11" hidden="1" x14ac:dyDescent="0.25">
      <c r="A1482" s="7"/>
      <c r="B1482" s="4" t="s">
        <v>5</v>
      </c>
      <c r="C1482" s="4">
        <v>0</v>
      </c>
      <c r="D1482" s="43">
        <v>0</v>
      </c>
      <c r="E1482" s="9"/>
      <c r="F1482" s="9">
        <v>0</v>
      </c>
      <c r="G1482" s="9"/>
      <c r="H1482" s="9">
        <v>0</v>
      </c>
      <c r="I1482" s="9"/>
      <c r="J1482" s="9">
        <v>0</v>
      </c>
      <c r="K1482" s="10"/>
    </row>
    <row r="1483" spans="1:11" hidden="1" x14ac:dyDescent="0.25">
      <c r="A1483" s="7"/>
      <c r="B1483" s="4" t="s">
        <v>6</v>
      </c>
      <c r="C1483" s="4">
        <v>0</v>
      </c>
      <c r="D1483" s="43">
        <v>0</v>
      </c>
      <c r="E1483" s="9"/>
      <c r="F1483" s="9">
        <v>0</v>
      </c>
      <c r="G1483" s="9"/>
      <c r="H1483" s="9">
        <v>0</v>
      </c>
      <c r="I1483" s="9"/>
      <c r="J1483" s="9">
        <v>0</v>
      </c>
      <c r="K1483" s="10"/>
    </row>
    <row r="1484" spans="1:11" hidden="1" x14ac:dyDescent="0.25">
      <c r="A1484" s="7"/>
      <c r="B1484" s="4" t="s">
        <v>7</v>
      </c>
      <c r="C1484" s="4">
        <v>0</v>
      </c>
      <c r="D1484" s="43">
        <v>0</v>
      </c>
      <c r="E1484" s="9"/>
      <c r="F1484" s="9">
        <v>0</v>
      </c>
      <c r="G1484" s="9"/>
      <c r="H1484" s="9">
        <v>0</v>
      </c>
      <c r="I1484" s="9"/>
      <c r="J1484" s="9">
        <v>0</v>
      </c>
      <c r="K1484" s="10"/>
    </row>
    <row r="1485" spans="1:11" x14ac:dyDescent="0.25">
      <c r="A1485" s="52"/>
      <c r="B1485" s="53" t="s">
        <v>8</v>
      </c>
      <c r="C1485" s="54">
        <v>100</v>
      </c>
      <c r="D1485" s="55">
        <v>100</v>
      </c>
      <c r="E1485" s="56">
        <v>100</v>
      </c>
      <c r="F1485" s="56">
        <v>0</v>
      </c>
      <c r="G1485" s="56"/>
      <c r="H1485" s="56">
        <v>0</v>
      </c>
      <c r="I1485" s="56"/>
      <c r="J1485" s="56">
        <v>0</v>
      </c>
      <c r="K1485" s="57"/>
    </row>
    <row r="1486" spans="1:11" ht="75" x14ac:dyDescent="0.25">
      <c r="A1486" s="46" t="s">
        <v>87</v>
      </c>
      <c r="B1486" s="27" t="s">
        <v>359</v>
      </c>
      <c r="C1486" s="41">
        <f>C1487+C1488+C1489+C1490+C1491</f>
        <v>17160</v>
      </c>
      <c r="D1486" s="41">
        <f>D1487+D1488+D1489+D1490+D1491</f>
        <v>17160</v>
      </c>
      <c r="E1486" s="29">
        <v>100</v>
      </c>
      <c r="F1486" s="42">
        <f>F1487+F1488+F1489+F1490+F1491</f>
        <v>0</v>
      </c>
      <c r="G1486" s="29"/>
      <c r="H1486" s="42">
        <f>H1487+H1488+H1489+H1490+H1491</f>
        <v>0</v>
      </c>
      <c r="I1486" s="29"/>
      <c r="J1486" s="42">
        <f>J1487+J1488+J1489+J1490+J1491</f>
        <v>0</v>
      </c>
      <c r="K1486" s="30"/>
    </row>
    <row r="1487" spans="1:11" hidden="1" x14ac:dyDescent="0.25">
      <c r="A1487" s="7"/>
      <c r="B1487" s="4" t="s">
        <v>4</v>
      </c>
      <c r="C1487" s="4">
        <v>0</v>
      </c>
      <c r="D1487" s="43">
        <v>0</v>
      </c>
      <c r="E1487" s="9"/>
      <c r="F1487" s="9">
        <v>0</v>
      </c>
      <c r="G1487" s="9"/>
      <c r="H1487" s="9">
        <v>0</v>
      </c>
      <c r="I1487" s="9"/>
      <c r="J1487" s="9">
        <v>0</v>
      </c>
      <c r="K1487" s="10"/>
    </row>
    <row r="1488" spans="1:11" hidden="1" x14ac:dyDescent="0.25">
      <c r="A1488" s="7"/>
      <c r="B1488" s="4" t="s">
        <v>5</v>
      </c>
      <c r="C1488" s="4">
        <v>0</v>
      </c>
      <c r="D1488" s="43">
        <v>0</v>
      </c>
      <c r="E1488" s="9"/>
      <c r="F1488" s="9">
        <v>0</v>
      </c>
      <c r="G1488" s="9"/>
      <c r="H1488" s="9">
        <v>0</v>
      </c>
      <c r="I1488" s="9"/>
      <c r="J1488" s="9">
        <v>0</v>
      </c>
      <c r="K1488" s="10"/>
    </row>
    <row r="1489" spans="1:11" hidden="1" x14ac:dyDescent="0.25">
      <c r="A1489" s="7"/>
      <c r="B1489" s="4" t="s">
        <v>6</v>
      </c>
      <c r="C1489" s="4">
        <v>0</v>
      </c>
      <c r="D1489" s="43">
        <v>0</v>
      </c>
      <c r="E1489" s="9"/>
      <c r="F1489" s="9">
        <v>0</v>
      </c>
      <c r="G1489" s="9"/>
      <c r="H1489" s="9">
        <v>0</v>
      </c>
      <c r="I1489" s="9"/>
      <c r="J1489" s="9">
        <v>0</v>
      </c>
      <c r="K1489" s="10"/>
    </row>
    <row r="1490" spans="1:11" hidden="1" x14ac:dyDescent="0.25">
      <c r="A1490" s="7"/>
      <c r="B1490" s="4" t="s">
        <v>7</v>
      </c>
      <c r="C1490" s="4">
        <v>0</v>
      </c>
      <c r="D1490" s="43">
        <v>0</v>
      </c>
      <c r="E1490" s="9"/>
      <c r="F1490" s="9">
        <v>0</v>
      </c>
      <c r="G1490" s="9"/>
      <c r="H1490" s="9">
        <v>0</v>
      </c>
      <c r="I1490" s="9"/>
      <c r="J1490" s="9">
        <v>0</v>
      </c>
      <c r="K1490" s="10"/>
    </row>
    <row r="1491" spans="1:11" x14ac:dyDescent="0.25">
      <c r="A1491" s="52"/>
      <c r="B1491" s="53" t="s">
        <v>8</v>
      </c>
      <c r="C1491" s="54">
        <v>17160</v>
      </c>
      <c r="D1491" s="55">
        <v>17160</v>
      </c>
      <c r="E1491" s="56">
        <v>100</v>
      </c>
      <c r="F1491" s="56">
        <v>0</v>
      </c>
      <c r="G1491" s="56"/>
      <c r="H1491" s="56">
        <v>0</v>
      </c>
      <c r="I1491" s="56"/>
      <c r="J1491" s="56">
        <v>0</v>
      </c>
      <c r="K1491" s="57"/>
    </row>
    <row r="1492" spans="1:11" ht="60" x14ac:dyDescent="0.25">
      <c r="A1492" s="46" t="s">
        <v>88</v>
      </c>
      <c r="B1492" s="27" t="s">
        <v>360</v>
      </c>
      <c r="C1492" s="41">
        <f>C1493+C1494+C1495+C1496+C1497</f>
        <v>35158</v>
      </c>
      <c r="D1492" s="41">
        <f>D1493+D1494+D1495+D1496+D1497</f>
        <v>35158</v>
      </c>
      <c r="E1492" s="29">
        <v>100</v>
      </c>
      <c r="F1492" s="42">
        <f>F1493+F1494+F1495+F1496+F1497</f>
        <v>0</v>
      </c>
      <c r="G1492" s="29"/>
      <c r="H1492" s="42">
        <f>H1493+H1494+H1495+H1496+H1497</f>
        <v>0</v>
      </c>
      <c r="I1492" s="29"/>
      <c r="J1492" s="42">
        <f>J1493+J1494+J1495+J1496+J1497</f>
        <v>0</v>
      </c>
      <c r="K1492" s="30"/>
    </row>
    <row r="1493" spans="1:11" ht="0.75" customHeight="1" x14ac:dyDescent="0.25">
      <c r="A1493" s="7"/>
      <c r="B1493" s="4" t="s">
        <v>4</v>
      </c>
      <c r="C1493" s="4">
        <v>0</v>
      </c>
      <c r="D1493" s="43">
        <v>0</v>
      </c>
      <c r="E1493" s="9"/>
      <c r="F1493" s="9">
        <v>0</v>
      </c>
      <c r="G1493" s="9"/>
      <c r="H1493" s="9">
        <v>0</v>
      </c>
      <c r="I1493" s="9"/>
      <c r="J1493" s="9">
        <v>0</v>
      </c>
      <c r="K1493" s="10"/>
    </row>
    <row r="1494" spans="1:11" hidden="1" x14ac:dyDescent="0.25">
      <c r="A1494" s="7"/>
      <c r="B1494" s="4" t="s">
        <v>5</v>
      </c>
      <c r="C1494" s="4">
        <v>0</v>
      </c>
      <c r="D1494" s="43">
        <v>0</v>
      </c>
      <c r="E1494" s="9"/>
      <c r="F1494" s="9">
        <v>0</v>
      </c>
      <c r="G1494" s="9"/>
      <c r="H1494" s="9">
        <v>0</v>
      </c>
      <c r="I1494" s="9"/>
      <c r="J1494" s="9">
        <v>0</v>
      </c>
      <c r="K1494" s="10"/>
    </row>
    <row r="1495" spans="1:11" hidden="1" x14ac:dyDescent="0.25">
      <c r="A1495" s="7"/>
      <c r="B1495" s="4" t="s">
        <v>6</v>
      </c>
      <c r="C1495" s="4">
        <v>0</v>
      </c>
      <c r="D1495" s="43">
        <v>0</v>
      </c>
      <c r="E1495" s="9"/>
      <c r="F1495" s="9">
        <v>0</v>
      </c>
      <c r="G1495" s="9"/>
      <c r="H1495" s="9">
        <v>0</v>
      </c>
      <c r="I1495" s="9"/>
      <c r="J1495" s="9">
        <v>0</v>
      </c>
      <c r="K1495" s="10"/>
    </row>
    <row r="1496" spans="1:11" hidden="1" x14ac:dyDescent="0.25">
      <c r="A1496" s="7"/>
      <c r="B1496" s="4" t="s">
        <v>7</v>
      </c>
      <c r="C1496" s="4">
        <v>0</v>
      </c>
      <c r="D1496" s="43">
        <v>0</v>
      </c>
      <c r="E1496" s="9"/>
      <c r="F1496" s="9">
        <v>0</v>
      </c>
      <c r="G1496" s="9"/>
      <c r="H1496" s="9">
        <v>0</v>
      </c>
      <c r="I1496" s="9"/>
      <c r="J1496" s="9">
        <v>0</v>
      </c>
      <c r="K1496" s="10"/>
    </row>
    <row r="1497" spans="1:11" x14ac:dyDescent="0.25">
      <c r="A1497" s="52"/>
      <c r="B1497" s="53" t="s">
        <v>8</v>
      </c>
      <c r="C1497" s="54">
        <v>35158</v>
      </c>
      <c r="D1497" s="55">
        <v>35158</v>
      </c>
      <c r="E1497" s="56">
        <v>100</v>
      </c>
      <c r="F1497" s="56">
        <v>0</v>
      </c>
      <c r="G1497" s="56"/>
      <c r="H1497" s="56">
        <v>0</v>
      </c>
      <c r="I1497" s="56"/>
      <c r="J1497" s="56">
        <v>0</v>
      </c>
      <c r="K1497" s="57"/>
    </row>
    <row r="1498" spans="1:11" ht="45" x14ac:dyDescent="0.25">
      <c r="A1498" s="46" t="s">
        <v>94</v>
      </c>
      <c r="B1498" s="27" t="s">
        <v>361</v>
      </c>
      <c r="C1498" s="41">
        <f>C1499+C1500+C1501+C1502+C1503</f>
        <v>2</v>
      </c>
      <c r="D1498" s="41">
        <f>D1499+D1500+D1501+D1502+D1503</f>
        <v>2</v>
      </c>
      <c r="E1498" s="29">
        <v>100</v>
      </c>
      <c r="F1498" s="42">
        <f>F1499+F1500+F1501+F1502+F1503</f>
        <v>0</v>
      </c>
      <c r="G1498" s="29"/>
      <c r="H1498" s="42">
        <f>H1499+H1500+H1501+H1502+H1503</f>
        <v>0</v>
      </c>
      <c r="I1498" s="29"/>
      <c r="J1498" s="42">
        <f>J1499+J1500+J1501+J1502+J1503</f>
        <v>0</v>
      </c>
      <c r="K1498" s="30"/>
    </row>
    <row r="1499" spans="1:11" hidden="1" x14ac:dyDescent="0.25">
      <c r="A1499" s="7"/>
      <c r="B1499" s="4" t="s">
        <v>4</v>
      </c>
      <c r="C1499" s="4">
        <v>0</v>
      </c>
      <c r="D1499" s="43">
        <v>0</v>
      </c>
      <c r="E1499" s="9"/>
      <c r="F1499" s="9">
        <v>0</v>
      </c>
      <c r="G1499" s="9"/>
      <c r="H1499" s="9">
        <v>0</v>
      </c>
      <c r="I1499" s="9"/>
      <c r="J1499" s="9">
        <v>0</v>
      </c>
      <c r="K1499" s="10"/>
    </row>
    <row r="1500" spans="1:11" hidden="1" x14ac:dyDescent="0.25">
      <c r="A1500" s="7"/>
      <c r="B1500" s="4" t="s">
        <v>5</v>
      </c>
      <c r="C1500" s="4">
        <v>0</v>
      </c>
      <c r="D1500" s="43">
        <v>0</v>
      </c>
      <c r="E1500" s="9"/>
      <c r="F1500" s="9">
        <v>0</v>
      </c>
      <c r="G1500" s="9"/>
      <c r="H1500" s="9">
        <v>0</v>
      </c>
      <c r="I1500" s="9"/>
      <c r="J1500" s="9">
        <v>0</v>
      </c>
      <c r="K1500" s="10"/>
    </row>
    <row r="1501" spans="1:11" hidden="1" x14ac:dyDescent="0.25">
      <c r="A1501" s="7"/>
      <c r="B1501" s="4" t="s">
        <v>6</v>
      </c>
      <c r="C1501" s="4">
        <v>0</v>
      </c>
      <c r="D1501" s="43">
        <v>0</v>
      </c>
      <c r="E1501" s="9"/>
      <c r="F1501" s="9">
        <v>0</v>
      </c>
      <c r="G1501" s="9"/>
      <c r="H1501" s="9">
        <v>0</v>
      </c>
      <c r="I1501" s="9"/>
      <c r="J1501" s="9">
        <v>0</v>
      </c>
      <c r="K1501" s="10"/>
    </row>
    <row r="1502" spans="1:11" hidden="1" x14ac:dyDescent="0.25">
      <c r="A1502" s="7"/>
      <c r="B1502" s="4" t="s">
        <v>7</v>
      </c>
      <c r="C1502" s="4">
        <v>0</v>
      </c>
      <c r="D1502" s="43">
        <v>0</v>
      </c>
      <c r="E1502" s="9"/>
      <c r="F1502" s="9">
        <v>0</v>
      </c>
      <c r="G1502" s="9"/>
      <c r="H1502" s="9">
        <v>0</v>
      </c>
      <c r="I1502" s="9"/>
      <c r="J1502" s="9">
        <v>0</v>
      </c>
      <c r="K1502" s="10"/>
    </row>
    <row r="1503" spans="1:11" ht="15.75" thickBot="1" x14ac:dyDescent="0.3">
      <c r="A1503" s="69"/>
      <c r="B1503" s="70" t="s">
        <v>8</v>
      </c>
      <c r="C1503" s="71">
        <v>2</v>
      </c>
      <c r="D1503" s="72">
        <v>2</v>
      </c>
      <c r="E1503" s="67">
        <v>100</v>
      </c>
      <c r="F1503" s="67">
        <v>0</v>
      </c>
      <c r="G1503" s="67"/>
      <c r="H1503" s="67">
        <v>0</v>
      </c>
      <c r="I1503" s="67"/>
      <c r="J1503" s="67">
        <v>0</v>
      </c>
      <c r="K1503" s="68"/>
    </row>
    <row r="1504" spans="1:11" x14ac:dyDescent="0.25">
      <c r="A1504" s="78" t="s">
        <v>282</v>
      </c>
      <c r="B1504" s="31" t="s">
        <v>38</v>
      </c>
      <c r="C1504" s="58">
        <f>C1505+C1506+C1507+C1508+C1509</f>
        <v>0</v>
      </c>
      <c r="D1504" s="58">
        <f>D1505+D1506+D1507+D1508+D1509</f>
        <v>0</v>
      </c>
      <c r="E1504" s="50"/>
      <c r="F1504" s="59">
        <f>F1505+F1506+F1507+F1508+F1509</f>
        <v>0</v>
      </c>
      <c r="G1504" s="50"/>
      <c r="H1504" s="59">
        <f>H1505+H1506+H1507+H1508+H1509</f>
        <v>0</v>
      </c>
      <c r="I1504" s="50"/>
      <c r="J1504" s="59">
        <f>J1505+J1506+J1507+J1508+J1509</f>
        <v>0</v>
      </c>
      <c r="K1504" s="51"/>
    </row>
    <row r="1505" spans="1:11" x14ac:dyDescent="0.25">
      <c r="A1505" s="3"/>
      <c r="B1505" s="4" t="s">
        <v>4</v>
      </c>
      <c r="C1505" s="21">
        <v>0</v>
      </c>
      <c r="D1505" s="21">
        <v>0</v>
      </c>
      <c r="E1505" s="9"/>
      <c r="F1505" s="23">
        <v>0</v>
      </c>
      <c r="G1505" s="9"/>
      <c r="H1505" s="23">
        <v>0</v>
      </c>
      <c r="I1505" s="9"/>
      <c r="J1505" s="23">
        <v>0</v>
      </c>
      <c r="K1505" s="10"/>
    </row>
    <row r="1506" spans="1:11" x14ac:dyDescent="0.25">
      <c r="A1506" s="3"/>
      <c r="B1506" s="4" t="s">
        <v>5</v>
      </c>
      <c r="C1506" s="21">
        <v>0</v>
      </c>
      <c r="D1506" s="21">
        <v>0</v>
      </c>
      <c r="E1506" s="9"/>
      <c r="F1506" s="23">
        <v>0</v>
      </c>
      <c r="G1506" s="9"/>
      <c r="H1506" s="23">
        <v>0</v>
      </c>
      <c r="I1506" s="9"/>
      <c r="J1506" s="23">
        <v>0</v>
      </c>
      <c r="K1506" s="10"/>
    </row>
    <row r="1507" spans="1:11" x14ac:dyDescent="0.25">
      <c r="A1507" s="3"/>
      <c r="B1507" s="4" t="s">
        <v>6</v>
      </c>
      <c r="C1507" s="21">
        <v>0</v>
      </c>
      <c r="D1507" s="21">
        <v>0</v>
      </c>
      <c r="E1507" s="9"/>
      <c r="F1507" s="23">
        <v>0</v>
      </c>
      <c r="G1507" s="9"/>
      <c r="H1507" s="23">
        <v>0</v>
      </c>
      <c r="I1507" s="9"/>
      <c r="J1507" s="23">
        <v>0</v>
      </c>
      <c r="K1507" s="10"/>
    </row>
    <row r="1508" spans="1:11" x14ac:dyDescent="0.25">
      <c r="A1508" s="3"/>
      <c r="B1508" s="4" t="s">
        <v>7</v>
      </c>
      <c r="C1508" s="21">
        <v>0</v>
      </c>
      <c r="D1508" s="21">
        <v>0</v>
      </c>
      <c r="E1508" s="9"/>
      <c r="F1508" s="23">
        <v>0</v>
      </c>
      <c r="G1508" s="9"/>
      <c r="H1508" s="23">
        <v>0</v>
      </c>
      <c r="I1508" s="9"/>
      <c r="J1508" s="23">
        <v>0</v>
      </c>
      <c r="K1508" s="10"/>
    </row>
    <row r="1509" spans="1:11" ht="15.75" thickBot="1" x14ac:dyDescent="0.3">
      <c r="A1509" s="69"/>
      <c r="B1509" s="70" t="s">
        <v>8</v>
      </c>
      <c r="C1509" s="71">
        <v>0</v>
      </c>
      <c r="D1509" s="71">
        <v>0</v>
      </c>
      <c r="E1509" s="67"/>
      <c r="F1509" s="73">
        <v>0</v>
      </c>
      <c r="G1509" s="67"/>
      <c r="H1509" s="73">
        <v>0</v>
      </c>
      <c r="I1509" s="67"/>
      <c r="J1509" s="73">
        <v>0</v>
      </c>
      <c r="K1509" s="68"/>
    </row>
    <row r="1510" spans="1:11" ht="9.75" customHeight="1" x14ac:dyDescent="0.25"/>
    <row r="1511" spans="1:11" ht="18.75" x14ac:dyDescent="0.25">
      <c r="B1511" s="109" t="s">
        <v>396</v>
      </c>
      <c r="C1511" s="109"/>
      <c r="D1511" s="109"/>
      <c r="E1511" s="109"/>
      <c r="F1511" s="109"/>
      <c r="G1511" s="109"/>
      <c r="H1511" s="109"/>
    </row>
    <row r="1512" spans="1:11" ht="18.75" x14ac:dyDescent="0.25">
      <c r="B1512" s="109" t="s">
        <v>397</v>
      </c>
      <c r="C1512" s="109"/>
      <c r="D1512" s="109"/>
      <c r="E1512" s="109"/>
      <c r="F1512" s="109"/>
      <c r="G1512" s="109"/>
      <c r="H1512" s="109"/>
    </row>
  </sheetData>
  <mergeCells count="7">
    <mergeCell ref="A2:F2"/>
    <mergeCell ref="B1511:H1511"/>
    <mergeCell ref="B1512:H1512"/>
    <mergeCell ref="C7:C8"/>
    <mergeCell ref="D7:K7"/>
    <mergeCell ref="A5:K5"/>
    <mergeCell ref="J6:K6"/>
  </mergeCells>
  <pageMargins left="0.7" right="0.7" top="0.75" bottom="0.75" header="0.3" footer="0.3"/>
  <pageSetup paperSize="9" orientation="landscape" r:id="rId1"/>
  <headerFooter>
    <oddFooter>Page &amp;P</oddFooter>
  </headerFooter>
  <rowBreaks count="1" manualBreakCount="1">
    <brk id="149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2026-06-24T09:10:30Z</dcterms:modified>
</cp:coreProperties>
</file>